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ymone\"/>
    </mc:Choice>
  </mc:AlternateContent>
  <xr:revisionPtr revIDLastSave="0" documentId="8_{C0685D60-AF03-4EF4-9D53-7562A51682FB}" xr6:coauthVersionLast="47" xr6:coauthVersionMax="47" xr10:uidLastSave="{00000000-0000-0000-0000-000000000000}"/>
  <bookViews>
    <workbookView xWindow="-120" yWindow="-120" windowWidth="29040" windowHeight="15720" xr2:uid="{802F7A65-6844-4F75-843F-FF3C83A6370E}"/>
  </bookViews>
  <sheets>
    <sheet name="PCTO Website Report" sheetId="1" r:id="rId1"/>
  </sheets>
  <externalReferences>
    <externalReference r:id="rId2"/>
  </externalReferences>
  <definedNames>
    <definedName name="_xlnm._FilterDatabase" localSheetId="0" hidden="1">'PCTO Website Report'!$A$1:$I$39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B67" i="1"/>
  <c r="C67" i="1"/>
  <c r="D67" i="1"/>
  <c r="E67" i="1"/>
  <c r="F67" i="1"/>
  <c r="G67" i="1"/>
  <c r="H67" i="1"/>
  <c r="I67" i="1"/>
  <c r="B68" i="1"/>
  <c r="C68" i="1"/>
  <c r="D68" i="1"/>
  <c r="E68" i="1"/>
  <c r="F68" i="1"/>
  <c r="G68" i="1"/>
  <c r="H68" i="1"/>
  <c r="I68" i="1"/>
</calcChain>
</file>

<file path=xl/sharedStrings.xml><?xml version="1.0" encoding="utf-8"?>
<sst xmlns="http://schemas.openxmlformats.org/spreadsheetml/2006/main" count="12" uniqueCount="12">
  <si>
    <t>TPE DE NE113, LLC</t>
  </si>
  <si>
    <t>TPE DE SU07, LLC</t>
  </si>
  <si>
    <t>Chesapeake KE73 Solar, LLC</t>
  </si>
  <si>
    <t>PSC Docket No. for Final Certificate</t>
  </si>
  <si>
    <t>Date Final Certificate Granted</t>
  </si>
  <si>
    <t>PSC Docket No. for Preliminary Certificate</t>
  </si>
  <si>
    <t>Date Preliminary Certifcate Granted</t>
  </si>
  <si>
    <t>Facility Zip</t>
  </si>
  <si>
    <t>Facility State</t>
  </si>
  <si>
    <t>Facility City</t>
  </si>
  <si>
    <t>Facility Street Address</t>
  </si>
  <si>
    <t>Name of Applicant/Facility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</si>
</sst>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wrapText="1"/>
    </xf>
    <xf numFmtId="1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sers/tricia.gannon/Downloads/Copy%20of%20Copy%20of%20CEF%20LIST%20DATES%20COMPLETE.xlsx" TargetMode="External"/><Relationship Id="rId2" Type="http://schemas.openxmlformats.org/officeDocument/2006/relationships/externalLinkPath" Target="file:///C:\Users\tricia.gannon\Downloads\Copy%20of%20Copy%20of%20CEF%20LIST%20DATES%20COMPLETE.xlsx" TargetMode="External"/><Relationship Id="rId1" Type="http://schemas.openxmlformats.org/officeDocument/2006/relationships/externalLinkPath" Target="/Users/tricia.gannon/Downloads/Copy%20of%20Copy%20of%20CEF%20LIST%20DATES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mary PCTO"/>
      <sheetName val="Primary FCTO"/>
      <sheetName val="Sheet1"/>
      <sheetName val="Annual Report Tracking"/>
      <sheetName val="FCTO Website Report"/>
      <sheetName val="FCTO Report-Inclime"/>
    </sheetNames>
    <sheetDataSet>
      <sheetData sheetId="0">
        <row r="2">
          <cell r="B2" t="str">
            <v>22-0855</v>
          </cell>
          <cell r="D2" t="str">
            <v>Econox Renewables Inc</v>
          </cell>
          <cell r="N2" t="str">
            <v>1270 Caldwell Corner Road</v>
          </cell>
          <cell r="O2" t="str">
            <v xml:space="preserve">Townsend </v>
          </cell>
          <cell r="P2" t="str">
            <v>DE</v>
          </cell>
          <cell r="Q2">
            <v>19734</v>
          </cell>
          <cell r="AI2">
            <v>45525</v>
          </cell>
        </row>
        <row r="3">
          <cell r="B3" t="str">
            <v>22-0868</v>
          </cell>
          <cell r="D3" t="str">
            <v>TPE Development, LLC (SU113)</v>
          </cell>
          <cell r="N3" t="str">
            <v>22999 E. Trap Pond Road</v>
          </cell>
          <cell r="O3" t="str">
            <v>Georgetown</v>
          </cell>
          <cell r="P3" t="str">
            <v>DE</v>
          </cell>
          <cell r="Q3">
            <v>19947</v>
          </cell>
          <cell r="AI3">
            <v>44895</v>
          </cell>
          <cell r="AK3">
            <v>45707</v>
          </cell>
          <cell r="AL3" t="str">
            <v>25-0006</v>
          </cell>
        </row>
        <row r="4">
          <cell r="B4" t="str">
            <v>22-0883</v>
          </cell>
          <cell r="D4" t="str">
            <v>TPE Development, LLC (KE73)</v>
          </cell>
          <cell r="N4" t="str">
            <v>1088 Fast Landing Rd</v>
          </cell>
          <cell r="O4" t="str">
            <v>Dover</v>
          </cell>
          <cell r="P4" t="str">
            <v>DE</v>
          </cell>
          <cell r="Q4">
            <v>19901</v>
          </cell>
          <cell r="AI4">
            <v>44895</v>
          </cell>
          <cell r="AK4">
            <v>45616</v>
          </cell>
          <cell r="AL4" t="str">
            <v>24-0847</v>
          </cell>
        </row>
        <row r="5">
          <cell r="B5" t="str">
            <v>22-0884</v>
          </cell>
          <cell r="N5" t="str">
            <v>1073 Clayton Greenspring Road</v>
          </cell>
          <cell r="O5" t="str">
            <v>Smyrna</v>
          </cell>
          <cell r="P5" t="str">
            <v>DE</v>
          </cell>
          <cell r="Q5">
            <v>19977</v>
          </cell>
          <cell r="AI5">
            <v>44895</v>
          </cell>
          <cell r="AK5">
            <v>45707</v>
          </cell>
          <cell r="AL5" t="str">
            <v>25-0009</v>
          </cell>
        </row>
        <row r="6">
          <cell r="B6" t="str">
            <v>22-0969</v>
          </cell>
          <cell r="D6" t="str">
            <v>TPE Development, LLC (SU163)</v>
          </cell>
          <cell r="N6" t="str">
            <v>18830 Gravel Hill Rd</v>
          </cell>
          <cell r="O6" t="str">
            <v>Georgetown</v>
          </cell>
          <cell r="P6" t="str">
            <v>DE</v>
          </cell>
          <cell r="Q6">
            <v>19947</v>
          </cell>
          <cell r="AI6">
            <v>44895</v>
          </cell>
          <cell r="AK6">
            <v>45707</v>
          </cell>
          <cell r="AL6" t="str">
            <v>25-0007</v>
          </cell>
        </row>
        <row r="7">
          <cell r="B7" t="str">
            <v>22-1081</v>
          </cell>
          <cell r="D7" t="str">
            <v>SGC DE Development One, LLC (DEL022)</v>
          </cell>
          <cell r="N7" t="str">
            <v>30423 Thorogoods Rd</v>
          </cell>
          <cell r="O7" t="str">
            <v>Dagsboro</v>
          </cell>
          <cell r="P7" t="str">
            <v>DE</v>
          </cell>
          <cell r="Q7">
            <v>19939</v>
          </cell>
          <cell r="AI7">
            <v>44979</v>
          </cell>
          <cell r="AK7">
            <v>45826</v>
          </cell>
          <cell r="AL7" t="str">
            <v>25-0406</v>
          </cell>
        </row>
        <row r="8">
          <cell r="B8" t="str">
            <v>22-1174</v>
          </cell>
          <cell r="D8" t="str">
            <v>Sussex CSG 2 LLC</v>
          </cell>
          <cell r="N8" t="str">
            <v>34112 Dupont Blvd.,</v>
          </cell>
          <cell r="O8" t="str">
            <v>Frankford</v>
          </cell>
          <cell r="P8" t="str">
            <v>DE</v>
          </cell>
          <cell r="Q8">
            <v>19945</v>
          </cell>
          <cell r="AI8">
            <v>45182</v>
          </cell>
          <cell r="AK8">
            <v>45455</v>
          </cell>
          <cell r="AL8" t="str">
            <v>24-0195</v>
          </cell>
        </row>
        <row r="9">
          <cell r="B9" t="str">
            <v>22-1237</v>
          </cell>
          <cell r="D9" t="str">
            <v>TPE Development, LLC (SU94)</v>
          </cell>
          <cell r="N9" t="str">
            <v>E/RT 213 S/RT 38 A</v>
          </cell>
          <cell r="O9" t="str">
            <v>Lincoln</v>
          </cell>
          <cell r="P9" t="str">
            <v>DE</v>
          </cell>
          <cell r="Q9">
            <v>19960</v>
          </cell>
          <cell r="AI9">
            <v>44958</v>
          </cell>
          <cell r="AK9">
            <v>45707</v>
          </cell>
          <cell r="AL9" t="str">
            <v>25-0004</v>
          </cell>
        </row>
        <row r="10">
          <cell r="B10" t="str">
            <v>22-1238</v>
          </cell>
          <cell r="N10" t="str">
            <v>0 Weeping Willow Trail</v>
          </cell>
          <cell r="O10" t="str">
            <v>Seaford</v>
          </cell>
          <cell r="P10" t="str">
            <v>DE</v>
          </cell>
          <cell r="Q10">
            <v>19933</v>
          </cell>
          <cell r="AI10">
            <v>44958</v>
          </cell>
          <cell r="AK10">
            <v>45553</v>
          </cell>
          <cell r="AL10" t="str">
            <v>24-0420</v>
          </cell>
        </row>
        <row r="11">
          <cell r="B11" t="str">
            <v>23-0144</v>
          </cell>
          <cell r="N11" t="str">
            <v>1348 Vandyke Greenspring Road</v>
          </cell>
          <cell r="O11" t="str">
            <v>Smyrna</v>
          </cell>
          <cell r="P11" t="str">
            <v>DE</v>
          </cell>
          <cell r="Q11">
            <v>19977</v>
          </cell>
          <cell r="AI11">
            <v>44979</v>
          </cell>
          <cell r="AK11">
            <v>45553</v>
          </cell>
          <cell r="AL11" t="str">
            <v>24-0423</v>
          </cell>
        </row>
        <row r="12">
          <cell r="B12" t="str">
            <v>23-0197</v>
          </cell>
          <cell r="D12" t="str">
            <v>TPE Development, LLC (SU165)</v>
          </cell>
          <cell r="N12" t="str">
            <v>104 Murrays Lane</v>
          </cell>
          <cell r="O12" t="str">
            <v>Georgetown</v>
          </cell>
          <cell r="P12" t="str">
            <v>DE</v>
          </cell>
          <cell r="Q12">
            <v>19947</v>
          </cell>
          <cell r="AI12">
            <v>44993</v>
          </cell>
          <cell r="AK12">
            <v>45707</v>
          </cell>
          <cell r="AL12" t="str">
            <v>25-0008</v>
          </cell>
        </row>
        <row r="13">
          <cell r="B13" t="str">
            <v>23-0572</v>
          </cell>
          <cell r="D13" t="str">
            <v>Chaberton Solar Crestone LLC</v>
          </cell>
          <cell r="N13" t="str">
            <v>Hopkins Cemetery Road</v>
          </cell>
          <cell r="O13" t="str">
            <v>Harrington</v>
          </cell>
          <cell r="P13" t="str">
            <v>DE</v>
          </cell>
          <cell r="Q13">
            <v>19952</v>
          </cell>
          <cell r="AI13">
            <v>45119</v>
          </cell>
          <cell r="AK13">
            <v>45630</v>
          </cell>
          <cell r="AL13" t="str">
            <v>24-0923</v>
          </cell>
        </row>
        <row r="14">
          <cell r="B14" t="str">
            <v>23-0911</v>
          </cell>
          <cell r="D14" t="str">
            <v>Dagsboro Thorogoods Solar 1, LLC</v>
          </cell>
          <cell r="N14" t="str">
            <v>30561 Thorogoods Road</v>
          </cell>
          <cell r="O14" t="str">
            <v>Dagsboro</v>
          </cell>
          <cell r="P14" t="str">
            <v>DE</v>
          </cell>
          <cell r="Q14">
            <v>19939</v>
          </cell>
          <cell r="AI14">
            <v>45182</v>
          </cell>
          <cell r="AK14">
            <v>45455</v>
          </cell>
          <cell r="AL14" t="str">
            <v>23-1721</v>
          </cell>
        </row>
        <row r="15">
          <cell r="B15" t="str">
            <v>23-0912</v>
          </cell>
          <cell r="D15" t="str">
            <v>Lewes Saddle Ridge Solar 1, LLC</v>
          </cell>
          <cell r="N15" t="str">
            <v>30862 Saddle Ridge Way</v>
          </cell>
          <cell r="O15" t="str">
            <v>Lewes</v>
          </cell>
          <cell r="P15" t="str">
            <v>DE</v>
          </cell>
          <cell r="Q15">
            <v>19958</v>
          </cell>
          <cell r="AI15">
            <v>45182</v>
          </cell>
          <cell r="AK15">
            <v>45455</v>
          </cell>
          <cell r="AL15" t="str">
            <v>24-0074</v>
          </cell>
        </row>
        <row r="16">
          <cell r="B16" t="str">
            <v>23-0945</v>
          </cell>
          <cell r="D16" t="str">
            <v>Chaberton Solar Blackburn LLC</v>
          </cell>
          <cell r="N16" t="str">
            <v>East Dr</v>
          </cell>
          <cell r="O16" t="str">
            <v>Magnolia</v>
          </cell>
          <cell r="P16" t="str">
            <v>DE</v>
          </cell>
          <cell r="Q16">
            <v>19962</v>
          </cell>
          <cell r="AI16">
            <v>45182</v>
          </cell>
          <cell r="AK16">
            <v>45630</v>
          </cell>
          <cell r="AL16" t="str">
            <v>24-0971</v>
          </cell>
        </row>
        <row r="17">
          <cell r="B17" t="str">
            <v>23-1278</v>
          </cell>
          <cell r="D17" t="str">
            <v>SSI Stokes Solar, LLC</v>
          </cell>
          <cell r="N17" t="str">
            <v>Clendaniel Pond Rd</v>
          </cell>
          <cell r="O17" t="str">
            <v>Lincoln</v>
          </cell>
          <cell r="P17" t="str">
            <v>DE</v>
          </cell>
          <cell r="Q17">
            <v>19960</v>
          </cell>
          <cell r="AI17">
            <v>45343</v>
          </cell>
          <cell r="AK17">
            <v>46106</v>
          </cell>
          <cell r="AL17" t="str">
            <v>25-1604</v>
          </cell>
        </row>
        <row r="18">
          <cell r="B18" t="str">
            <v>23-1331</v>
          </cell>
          <cell r="D18" t="str">
            <v>TPE Development, LLC (SU75)</v>
          </cell>
          <cell r="N18" t="str">
            <v>9472 Rifle Range Road</v>
          </cell>
          <cell r="O18" t="str">
            <v>Bridgeville</v>
          </cell>
          <cell r="P18" t="str">
            <v>DE</v>
          </cell>
          <cell r="Q18">
            <v>19933</v>
          </cell>
          <cell r="AI18">
            <v>45238</v>
          </cell>
          <cell r="AK18">
            <v>46106</v>
          </cell>
          <cell r="AL18" t="str">
            <v>25-1608</v>
          </cell>
        </row>
        <row r="19">
          <cell r="B19" t="str">
            <v>23-1708</v>
          </cell>
          <cell r="D19" t="str">
            <v>Glenville Hollow Community Energy Initiative LLC</v>
          </cell>
          <cell r="N19" t="str">
            <v>Helens Lane</v>
          </cell>
          <cell r="O19" t="str">
            <v>Seaford</v>
          </cell>
          <cell r="P19" t="str">
            <v>DE</v>
          </cell>
          <cell r="Q19">
            <v>19973</v>
          </cell>
          <cell r="AI19">
            <v>45378</v>
          </cell>
          <cell r="AK19">
            <v>45903</v>
          </cell>
          <cell r="AL19" t="str">
            <v>25-0491</v>
          </cell>
        </row>
        <row r="20">
          <cell r="B20" t="str">
            <v>23-1714</v>
          </cell>
          <cell r="D20" t="str">
            <v>Hartly Community Energy Initiative LLC</v>
          </cell>
          <cell r="N20" t="str">
            <v>107 Sydell Drive</v>
          </cell>
          <cell r="O20" t="str">
            <v>Hartly</v>
          </cell>
          <cell r="P20" t="str">
            <v>DE</v>
          </cell>
          <cell r="Q20">
            <v>19953</v>
          </cell>
          <cell r="AI20">
            <v>45343</v>
          </cell>
          <cell r="AK20">
            <v>45553</v>
          </cell>
          <cell r="AL20" t="str">
            <v>24-0689</v>
          </cell>
        </row>
        <row r="21">
          <cell r="B21" t="str">
            <v>23-1715</v>
          </cell>
          <cell r="D21" t="str">
            <v>West Evens Road Community Energy Initiative LLC</v>
          </cell>
          <cell r="N21" t="str">
            <v>West Evens Rd</v>
          </cell>
          <cell r="O21" t="str">
            <v>Viola</v>
          </cell>
          <cell r="P21" t="str">
            <v>DE</v>
          </cell>
          <cell r="Q21">
            <v>19979</v>
          </cell>
          <cell r="AI21">
            <v>45400</v>
          </cell>
          <cell r="AK21">
            <v>45945</v>
          </cell>
          <cell r="AL21" t="str">
            <v>25-0771</v>
          </cell>
        </row>
        <row r="22">
          <cell r="B22" t="str">
            <v>23-1716</v>
          </cell>
          <cell r="D22" t="str">
            <v>E Evens Community Energy Initiative LLC</v>
          </cell>
          <cell r="N22" t="str">
            <v>79 East Evens Road</v>
          </cell>
          <cell r="O22" t="str">
            <v>Viola</v>
          </cell>
          <cell r="P22" t="str">
            <v>DE</v>
          </cell>
          <cell r="Q22">
            <v>19979</v>
          </cell>
          <cell r="AI22">
            <v>45400</v>
          </cell>
          <cell r="AK22">
            <v>46008</v>
          </cell>
          <cell r="AL22" t="str">
            <v>25-1261</v>
          </cell>
        </row>
        <row r="23">
          <cell r="B23" t="str">
            <v>23-1720</v>
          </cell>
          <cell r="D23" t="str">
            <v>Hastings Community Energy Initiative LLC</v>
          </cell>
          <cell r="N23" t="str">
            <v>Sussex Highway</v>
          </cell>
          <cell r="O23" t="str">
            <v>Seaford</v>
          </cell>
          <cell r="P23" t="str">
            <v>DE</v>
          </cell>
          <cell r="Q23">
            <v>19973</v>
          </cell>
          <cell r="AI23">
            <v>45455</v>
          </cell>
        </row>
        <row r="24">
          <cell r="B24" t="str">
            <v>24-0129</v>
          </cell>
          <cell r="D24" t="str">
            <v>Chaberton Solar Blue Hen LLC</v>
          </cell>
          <cell r="N24" t="str">
            <v>W Line Rd</v>
          </cell>
          <cell r="O24" t="str">
            <v xml:space="preserve">Selbyville </v>
          </cell>
          <cell r="P24" t="str">
            <v>DE</v>
          </cell>
          <cell r="Q24">
            <v>19975</v>
          </cell>
          <cell r="AI24">
            <v>45400</v>
          </cell>
          <cell r="AK24">
            <v>45707</v>
          </cell>
          <cell r="AL24" t="str">
            <v>25-0022</v>
          </cell>
        </row>
        <row r="25">
          <cell r="B25" t="str">
            <v>24-0130</v>
          </cell>
          <cell r="D25" t="str">
            <v>Chaberton Solar Biggins Creek LLC</v>
          </cell>
          <cell r="N25" t="str">
            <v>38510 Marlyn Ln</v>
          </cell>
          <cell r="O25" t="str">
            <v xml:space="preserve">Selbyville </v>
          </cell>
          <cell r="P25" t="str">
            <v>DE</v>
          </cell>
          <cell r="Q25">
            <v>19975</v>
          </cell>
          <cell r="AI25">
            <v>45400</v>
          </cell>
          <cell r="AK25">
            <v>45707</v>
          </cell>
          <cell r="AL25" t="str">
            <v>25-0015</v>
          </cell>
        </row>
        <row r="26">
          <cell r="B26" t="str">
            <v>24-0154</v>
          </cell>
          <cell r="D26" t="str">
            <v>Delaware Ave Solar, LLC</v>
          </cell>
          <cell r="N26" t="str">
            <v>251 Delaware Ave</v>
          </cell>
          <cell r="O26" t="str">
            <v>Harrington</v>
          </cell>
          <cell r="P26" t="str">
            <v>DE</v>
          </cell>
          <cell r="Q26">
            <v>19952</v>
          </cell>
          <cell r="AI26">
            <v>45378</v>
          </cell>
          <cell r="AK26">
            <v>45994</v>
          </cell>
          <cell r="AL26" t="str">
            <v>25-0996</v>
          </cell>
        </row>
        <row r="27">
          <cell r="B27" t="str">
            <v>24-0156</v>
          </cell>
          <cell r="D27" t="str">
            <v>Rifle Range Road Solar, LLC</v>
          </cell>
          <cell r="N27" t="str">
            <v>Rifle Range Rd</v>
          </cell>
          <cell r="O27" t="str">
            <v>Bridgeville</v>
          </cell>
          <cell r="P27" t="str">
            <v>DE</v>
          </cell>
          <cell r="Q27">
            <v>19933</v>
          </cell>
          <cell r="AI27">
            <v>45378</v>
          </cell>
          <cell r="AK27">
            <v>45994</v>
          </cell>
          <cell r="AL27" t="str">
            <v>25-0994</v>
          </cell>
        </row>
        <row r="28">
          <cell r="B28" t="str">
            <v>24-0181</v>
          </cell>
          <cell r="D28" t="str">
            <v>Maryland Line Road Solar, LLC</v>
          </cell>
          <cell r="N28" t="str">
            <v>417 Maryland Line Rd</v>
          </cell>
          <cell r="O28" t="str">
            <v xml:space="preserve">Townsend </v>
          </cell>
          <cell r="P28" t="str">
            <v>DE</v>
          </cell>
          <cell r="Q28">
            <v>19734</v>
          </cell>
          <cell r="AI28">
            <v>45378</v>
          </cell>
          <cell r="AK28">
            <v>45813</v>
          </cell>
          <cell r="AL28" t="str">
            <v>25-0455</v>
          </cell>
        </row>
        <row r="29">
          <cell r="B29" t="str">
            <v>24-0419</v>
          </cell>
          <cell r="D29" t="str">
            <v>SSI Woodleytown Solar, LLC</v>
          </cell>
          <cell r="N29" t="str">
            <v>1890 Woodleytown Road</v>
          </cell>
          <cell r="O29" t="str">
            <v>Magnolia</v>
          </cell>
          <cell r="P29" t="str">
            <v>DE</v>
          </cell>
          <cell r="Q29">
            <v>19962</v>
          </cell>
          <cell r="AI29">
            <v>45434</v>
          </cell>
          <cell r="AK29">
            <v>46106</v>
          </cell>
          <cell r="AL29" t="str">
            <v>25-1645</v>
          </cell>
        </row>
        <row r="30">
          <cell r="B30" t="str">
            <v>24-0593</v>
          </cell>
          <cell r="D30" t="str">
            <v>Sussex CSG 1, LLC</v>
          </cell>
          <cell r="N30" t="str">
            <v>8880 Old Racetrack Rd</v>
          </cell>
          <cell r="O30" t="str">
            <v>Delmar</v>
          </cell>
          <cell r="P30" t="str">
            <v>DE</v>
          </cell>
          <cell r="Q30">
            <v>19940</v>
          </cell>
          <cell r="AI30">
            <v>45483</v>
          </cell>
        </row>
        <row r="31">
          <cell r="B31" t="str">
            <v>24-0635</v>
          </cell>
          <cell r="D31" t="str">
            <v>TPE Development, LLC (TPE DE KE19, LLC)</v>
          </cell>
          <cell r="N31" t="str">
            <v>2375 Farmington Road</v>
          </cell>
          <cell r="O31" t="str">
            <v>Harrington</v>
          </cell>
          <cell r="P31" t="str">
            <v>DE</v>
          </cell>
          <cell r="Q31">
            <v>19952</v>
          </cell>
          <cell r="AI31">
            <v>45504</v>
          </cell>
        </row>
        <row r="32">
          <cell r="B32" t="str">
            <v>24-0636</v>
          </cell>
          <cell r="N32" t="str">
            <v>Dorothy Road</v>
          </cell>
          <cell r="O32" t="str">
            <v>Laurel</v>
          </cell>
          <cell r="P32" t="str">
            <v>DE</v>
          </cell>
          <cell r="Q32">
            <v>19956</v>
          </cell>
          <cell r="AI32" t="str">
            <v>Withdrawn</v>
          </cell>
        </row>
        <row r="33">
          <cell r="B33" t="str">
            <v>24-0683</v>
          </cell>
          <cell r="D33" t="str">
            <v>State Fair Energy Intiative LLC</v>
          </cell>
          <cell r="N33" t="str">
            <v>Farmington Rd</v>
          </cell>
          <cell r="O33" t="str">
            <v>Harrington</v>
          </cell>
          <cell r="P33" t="str">
            <v>DE</v>
          </cell>
          <cell r="Q33">
            <v>19952</v>
          </cell>
          <cell r="AI33">
            <v>45504</v>
          </cell>
          <cell r="AK33">
            <v>46092</v>
          </cell>
          <cell r="AL33" t="str">
            <v>25-1546</v>
          </cell>
        </row>
        <row r="34">
          <cell r="B34" t="str">
            <v>24-0772</v>
          </cell>
          <cell r="D34" t="str">
            <v>CI Solar DP LLC</v>
          </cell>
          <cell r="N34" t="str">
            <v>Savannah Rd</v>
          </cell>
          <cell r="O34" t="str">
            <v>Georgetown</v>
          </cell>
          <cell r="P34" t="str">
            <v>DE</v>
          </cell>
          <cell r="Q34">
            <v>19947</v>
          </cell>
          <cell r="AI34">
            <v>45553</v>
          </cell>
        </row>
        <row r="35">
          <cell r="B35" t="str">
            <v>24-0777</v>
          </cell>
          <cell r="N35" t="str">
            <v>419 Jackson Ditch Road</v>
          </cell>
          <cell r="O35" t="str">
            <v>Harrington</v>
          </cell>
          <cell r="P35" t="str">
            <v>DE</v>
          </cell>
          <cell r="Q35">
            <v>19952</v>
          </cell>
          <cell r="AI35" t="str">
            <v>Withdrawn</v>
          </cell>
        </row>
        <row r="36">
          <cell r="B36" t="str">
            <v>24-0793</v>
          </cell>
          <cell r="D36" t="str">
            <v>Frankford Community Energy Initiative II LLC</v>
          </cell>
          <cell r="N36" t="str">
            <v>0 East Dupont Boulevard</v>
          </cell>
          <cell r="O36" t="str">
            <v>Frankford</v>
          </cell>
          <cell r="P36" t="str">
            <v>DE</v>
          </cell>
          <cell r="Q36">
            <v>19945</v>
          </cell>
          <cell r="AI36">
            <v>45525</v>
          </cell>
          <cell r="AK36">
            <v>46071</v>
          </cell>
          <cell r="AL36" t="str">
            <v>25-1615</v>
          </cell>
        </row>
        <row r="37">
          <cell r="B37" t="str">
            <v>24-0794</v>
          </cell>
          <cell r="D37" t="str">
            <v>Hammondtown Woods Energy Initiative LLC</v>
          </cell>
          <cell r="N37" t="str">
            <v>0 Hammondtown Rd</v>
          </cell>
          <cell r="O37" t="str">
            <v>Harrington</v>
          </cell>
          <cell r="P37" t="str">
            <v>DE</v>
          </cell>
          <cell r="Q37">
            <v>19952</v>
          </cell>
          <cell r="AI37">
            <v>45525</v>
          </cell>
          <cell r="AK37">
            <v>45840</v>
          </cell>
          <cell r="AL37" t="str">
            <v>25-0490</v>
          </cell>
        </row>
        <row r="38">
          <cell r="B38" t="str">
            <v>24-1004</v>
          </cell>
          <cell r="D38" t="str">
            <v>Bear Community Energy Initiative LLC</v>
          </cell>
          <cell r="N38" t="str">
            <v xml:space="preserve">4399 Kirkwood St Georges Road </v>
          </cell>
          <cell r="O38" t="str">
            <v>Bear</v>
          </cell>
          <cell r="P38" t="str">
            <v>DE</v>
          </cell>
          <cell r="Q38">
            <v>19701</v>
          </cell>
          <cell r="AI38">
            <v>45574</v>
          </cell>
        </row>
        <row r="39">
          <cell r="B39" t="str">
            <v>24-1008</v>
          </cell>
          <cell r="D39" t="str">
            <v>Pearsons Corner Community Energy Initiative LLC</v>
          </cell>
          <cell r="N39" t="str">
            <v>0 Forrest Ave</v>
          </cell>
          <cell r="O39" t="str">
            <v>Dover</v>
          </cell>
          <cell r="P39" t="str">
            <v>DE</v>
          </cell>
          <cell r="Q39">
            <v>19904</v>
          </cell>
          <cell r="AI39">
            <v>45595</v>
          </cell>
          <cell r="AK39">
            <v>46071</v>
          </cell>
          <cell r="AL39" t="str">
            <v>25-1614</v>
          </cell>
        </row>
        <row r="40">
          <cell r="B40" t="str">
            <v>24-1179</v>
          </cell>
          <cell r="D40" t="str">
            <v>Taylor Mill Road Solar 1, LLC</v>
          </cell>
          <cell r="N40" t="str">
            <v>0 Taylor Mill Road</v>
          </cell>
          <cell r="O40" t="str">
            <v>Laurel</v>
          </cell>
          <cell r="P40" t="str">
            <v>DE</v>
          </cell>
          <cell r="Q40">
            <v>19956</v>
          </cell>
          <cell r="AI40">
            <v>45616</v>
          </cell>
          <cell r="AK40">
            <v>46106</v>
          </cell>
          <cell r="AL40" t="str">
            <v>25-1630</v>
          </cell>
        </row>
        <row r="41">
          <cell r="B41" t="str">
            <v>24-1329</v>
          </cell>
          <cell r="D41" t="str">
            <v>Syncarpha Newark, LLC</v>
          </cell>
          <cell r="N41" t="str">
            <v>0 Corner Ketch Rd</v>
          </cell>
          <cell r="O41" t="str">
            <v>Newark</v>
          </cell>
          <cell r="P41" t="str">
            <v>DE</v>
          </cell>
          <cell r="Q41">
            <v>19711</v>
          </cell>
          <cell r="AI41">
            <v>45728</v>
          </cell>
        </row>
        <row r="42">
          <cell r="B42" t="str">
            <v>24-1352</v>
          </cell>
          <cell r="D42" t="str">
            <v>Syncarpha New Castle, LLC</v>
          </cell>
          <cell r="N42" t="str">
            <v>1006 Red Lion Road</v>
          </cell>
          <cell r="O42" t="str">
            <v>New Castle</v>
          </cell>
          <cell r="P42" t="str">
            <v>DE</v>
          </cell>
          <cell r="Q42">
            <v>19720</v>
          </cell>
          <cell r="AI42">
            <v>45728</v>
          </cell>
        </row>
        <row r="43">
          <cell r="B43" t="str">
            <v>25-0032</v>
          </cell>
          <cell r="D43" t="str">
            <v>Harbeson DEA, LLC</v>
          </cell>
          <cell r="N43" t="str">
            <v>26628 Lewes Georgetown Hwy</v>
          </cell>
          <cell r="O43" t="str">
            <v>Harbeson</v>
          </cell>
          <cell r="P43" t="str">
            <v>DE</v>
          </cell>
          <cell r="Q43">
            <v>19951</v>
          </cell>
          <cell r="AI43">
            <v>45813</v>
          </cell>
          <cell r="AK43">
            <v>46106</v>
          </cell>
          <cell r="AL43" t="str">
            <v>25-1618</v>
          </cell>
        </row>
        <row r="44">
          <cell r="B44" t="str">
            <v>25-0108</v>
          </cell>
          <cell r="D44" t="str">
            <v>Woodland Jade Solar 1 LLC</v>
          </cell>
          <cell r="N44" t="str">
            <v>Jade Run Drive</v>
          </cell>
          <cell r="O44" t="str">
            <v>Bethel</v>
          </cell>
          <cell r="P44" t="str">
            <v>DE</v>
          </cell>
          <cell r="Q44">
            <v>19973</v>
          </cell>
          <cell r="AI44">
            <v>45728</v>
          </cell>
          <cell r="AK44">
            <v>46071</v>
          </cell>
          <cell r="AL44" t="str">
            <v>25-1617</v>
          </cell>
        </row>
        <row r="45">
          <cell r="B45" t="str">
            <v>25-0111</v>
          </cell>
          <cell r="D45" t="str">
            <v>Beach Highway Solar 1 LLC</v>
          </cell>
          <cell r="N45" t="str">
            <v>18019 Beach Highway</v>
          </cell>
          <cell r="O45" t="str">
            <v>Ellendale</v>
          </cell>
          <cell r="P45" t="str">
            <v>DE</v>
          </cell>
          <cell r="Q45">
            <v>19941</v>
          </cell>
          <cell r="AI45">
            <v>45728</v>
          </cell>
          <cell r="AK45">
            <v>46071</v>
          </cell>
          <cell r="AL45" t="str">
            <v>25-1616</v>
          </cell>
        </row>
        <row r="46">
          <cell r="B46" t="str">
            <v>25-0443</v>
          </cell>
          <cell r="D46" t="str">
            <v>Milton DE Solar CSS LLC</v>
          </cell>
          <cell r="N46" t="str">
            <v>17204 Harbeson Rd</v>
          </cell>
          <cell r="O46" t="str">
            <v>Harbeson</v>
          </cell>
          <cell r="P46" t="str">
            <v>DE</v>
          </cell>
          <cell r="Q46">
            <v>19951</v>
          </cell>
          <cell r="AI46">
            <v>45812</v>
          </cell>
        </row>
        <row r="47">
          <cell r="B47" t="str">
            <v>25-0445</v>
          </cell>
          <cell r="D47" t="str">
            <v>Hartly DE Solar CSS LLC</v>
          </cell>
          <cell r="N47" t="str">
            <v>1802 Hartly Rd</v>
          </cell>
          <cell r="O47" t="str">
            <v>Hartly</v>
          </cell>
          <cell r="P47" t="str">
            <v>DE</v>
          </cell>
          <cell r="Q47">
            <v>19953</v>
          </cell>
          <cell r="AI47">
            <v>45812</v>
          </cell>
        </row>
        <row r="48">
          <cell r="B48" t="str">
            <v>25-0595</v>
          </cell>
          <cell r="D48" t="str">
            <v>Bridgeville DEA, LLC</v>
          </cell>
          <cell r="N48" t="str">
            <v>18374 S Main St.</v>
          </cell>
          <cell r="O48" t="str">
            <v>Brdigeville</v>
          </cell>
          <cell r="P48" t="str">
            <v>DE</v>
          </cell>
          <cell r="Q48">
            <v>19963</v>
          </cell>
          <cell r="AI48">
            <v>45861</v>
          </cell>
        </row>
        <row r="49">
          <cell r="B49" t="str">
            <v>25-0596</v>
          </cell>
          <cell r="D49" t="str">
            <v xml:space="preserve">Delmar DEB, LLC </v>
          </cell>
          <cell r="N49" t="str">
            <v>8517 W Line Rd.</v>
          </cell>
          <cell r="O49" t="str">
            <v>Delmar</v>
          </cell>
          <cell r="P49" t="str">
            <v>DE</v>
          </cell>
          <cell r="Q49">
            <v>19940</v>
          </cell>
          <cell r="AI49">
            <v>45861</v>
          </cell>
        </row>
        <row r="50">
          <cell r="B50" t="str">
            <v>25-0598</v>
          </cell>
          <cell r="D50" t="str">
            <v>Frankford DEB LLC</v>
          </cell>
          <cell r="N50" t="str">
            <v>19 Clayton Ave</v>
          </cell>
          <cell r="O50" t="str">
            <v xml:space="preserve">Frankford </v>
          </cell>
          <cell r="P50" t="str">
            <v>DE</v>
          </cell>
          <cell r="Q50">
            <v>19945</v>
          </cell>
          <cell r="AI50">
            <v>45861</v>
          </cell>
        </row>
        <row r="51">
          <cell r="B51" t="str">
            <v>25-0748</v>
          </cell>
          <cell r="D51" t="str">
            <v>FFP DE Vines Creek, LLC</v>
          </cell>
          <cell r="N51" t="str">
            <v>32507 Vines Creek Road</v>
          </cell>
          <cell r="O51" t="str">
            <v>Dagsboro</v>
          </cell>
          <cell r="P51" t="str">
            <v>DE</v>
          </cell>
          <cell r="Q51">
            <v>19939</v>
          </cell>
          <cell r="AI51">
            <v>45903</v>
          </cell>
        </row>
        <row r="52">
          <cell r="B52" t="str">
            <v>25-0772</v>
          </cell>
          <cell r="D52" t="str">
            <v>Grears Corner Solar, LLC</v>
          </cell>
          <cell r="N52" t="str">
            <v>775 Grears Corner Road</v>
          </cell>
          <cell r="O52" t="str">
            <v xml:space="preserve">Townsend </v>
          </cell>
          <cell r="P52" t="str">
            <v>DE</v>
          </cell>
          <cell r="Q52">
            <v>19734</v>
          </cell>
          <cell r="AI52">
            <v>45945</v>
          </cell>
        </row>
        <row r="53">
          <cell r="B53" t="str">
            <v>25-0813</v>
          </cell>
          <cell r="D53" t="str">
            <v>SSI Shaws Road Solar, LLC</v>
          </cell>
          <cell r="N53" t="str">
            <v>2316 Shaws Corner Rd.</v>
          </cell>
          <cell r="O53" t="str">
            <v>Clayton</v>
          </cell>
          <cell r="P53" t="str">
            <v>DE</v>
          </cell>
          <cell r="Q53">
            <v>19938</v>
          </cell>
          <cell r="AI53">
            <v>45945</v>
          </cell>
        </row>
        <row r="54">
          <cell r="B54" t="str">
            <v>25-0867</v>
          </cell>
          <cell r="D54" t="str">
            <v>Delmar DED, LLC</v>
          </cell>
          <cell r="N54" t="str">
            <v>10197 Hastings Lane</v>
          </cell>
          <cell r="O54" t="str">
            <v>Delmar</v>
          </cell>
          <cell r="P54" t="str">
            <v>DE</v>
          </cell>
          <cell r="Q54">
            <v>19940</v>
          </cell>
          <cell r="AI54">
            <v>45945</v>
          </cell>
        </row>
        <row r="55">
          <cell r="B55" t="str">
            <v>25-0989</v>
          </cell>
          <cell r="D55" t="str">
            <v>Delmar DEC, LLC</v>
          </cell>
          <cell r="N55" t="str">
            <v>35204 Cast Rite Dr.</v>
          </cell>
          <cell r="O55" t="str">
            <v>Delmar</v>
          </cell>
          <cell r="P55" t="str">
            <v>DE</v>
          </cell>
          <cell r="Q55">
            <v>19940</v>
          </cell>
          <cell r="AI55">
            <v>45966</v>
          </cell>
        </row>
        <row r="56">
          <cell r="B56" t="str">
            <v>25-1066</v>
          </cell>
          <cell r="D56" t="str">
            <v>Frankford DEA, LLC</v>
          </cell>
          <cell r="N56" t="str">
            <v>S Cypress Rd.</v>
          </cell>
          <cell r="O56" t="str">
            <v>Frankford</v>
          </cell>
          <cell r="P56" t="str">
            <v>DE</v>
          </cell>
          <cell r="Q56">
            <v>19945</v>
          </cell>
          <cell r="AI56">
            <v>45966</v>
          </cell>
        </row>
        <row r="57">
          <cell r="B57" t="str">
            <v>25-1250</v>
          </cell>
          <cell r="D57" t="str">
            <v>DEL016-419 Jackson Ditch Rd, LLC</v>
          </cell>
          <cell r="N57" t="str">
            <v>419 Jackson Ditch Road</v>
          </cell>
          <cell r="O57" t="str">
            <v>Harrington</v>
          </cell>
          <cell r="P57" t="str">
            <v>DE</v>
          </cell>
          <cell r="Q57">
            <v>19952</v>
          </cell>
        </row>
        <row r="58">
          <cell r="B58" t="str">
            <v>25-1569</v>
          </cell>
          <cell r="D58" t="str">
            <v>SSI Blackiston Solar, LLC</v>
          </cell>
          <cell r="N58" t="str">
            <v>381 Blackiston</v>
          </cell>
          <cell r="O58" t="str">
            <v>Clayton</v>
          </cell>
          <cell r="P58" t="str">
            <v>DE</v>
          </cell>
          <cell r="Q58">
            <v>19938</v>
          </cell>
          <cell r="AI58">
            <v>46092</v>
          </cell>
        </row>
        <row r="59">
          <cell r="B59" t="str">
            <v>25-1570</v>
          </cell>
          <cell r="D59" t="str">
            <v>Lewes DEA, LLC</v>
          </cell>
          <cell r="N59" t="str">
            <v>31440 Kendale Road</v>
          </cell>
          <cell r="O59" t="str">
            <v>Lewes</v>
          </cell>
          <cell r="P59" t="str">
            <v>DE</v>
          </cell>
          <cell r="Q59">
            <v>19958</v>
          </cell>
        </row>
        <row r="60">
          <cell r="B60" t="str">
            <v>26-0071</v>
          </cell>
          <cell r="D60" t="str">
            <v>Dupont Highway Solar 1 LLC</v>
          </cell>
          <cell r="N60" t="str">
            <v>22272 Dupont Highway</v>
          </cell>
          <cell r="O60" t="str">
            <v>Greenwood</v>
          </cell>
          <cell r="P60" t="str">
            <v>DE</v>
          </cell>
          <cell r="Q60">
            <v>19950</v>
          </cell>
          <cell r="AI60">
            <v>46092</v>
          </cell>
        </row>
        <row r="61">
          <cell r="B61" t="str">
            <v>26-0120</v>
          </cell>
          <cell r="D61" t="str">
            <v>Kearsarge New Castle East LLC</v>
          </cell>
          <cell r="N61" t="str">
            <v>1649 River Road</v>
          </cell>
          <cell r="O61" t="str">
            <v>New Castle</v>
          </cell>
          <cell r="P61" t="str">
            <v>DE</v>
          </cell>
          <cell r="AI61">
            <v>46092</v>
          </cell>
          <cell r="AL61" t="str">
            <v>26-0380</v>
          </cell>
        </row>
        <row r="62">
          <cell r="B62" t="str">
            <v>26-0300</v>
          </cell>
          <cell r="D62" t="str">
            <v>Kent Walnut Shade 1, LLC</v>
          </cell>
          <cell r="N62" t="str">
            <v>3390 Walnut Shade Rd.</v>
          </cell>
          <cell r="O62" t="str">
            <v>Camden</v>
          </cell>
          <cell r="P62" t="str">
            <v>DE</v>
          </cell>
          <cell r="Q62">
            <v>19934</v>
          </cell>
          <cell r="AI62">
            <v>46092</v>
          </cell>
        </row>
        <row r="63">
          <cell r="B63" t="str">
            <v>26-0302</v>
          </cell>
          <cell r="D63" t="str">
            <v>Artis Drive Solar 1, LLC</v>
          </cell>
          <cell r="N63" t="str">
            <v>924 Artis Drive</v>
          </cell>
          <cell r="O63" t="str">
            <v>Dover</v>
          </cell>
          <cell r="P63" t="str">
            <v>DE</v>
          </cell>
          <cell r="Q63">
            <v>19904</v>
          </cell>
        </row>
        <row r="64">
          <cell r="B64" t="str">
            <v>26-0346</v>
          </cell>
          <cell r="D64" t="str">
            <v>Upper King Solar 1, LLC</v>
          </cell>
          <cell r="N64" t="str">
            <v>1300 Upper King Road</v>
          </cell>
          <cell r="O64" t="str">
            <v>Felton</v>
          </cell>
          <cell r="P64" t="str">
            <v>DE</v>
          </cell>
          <cell r="Q64">
            <v>19943</v>
          </cell>
        </row>
        <row r="65">
          <cell r="B65" t="str">
            <v>26-0360</v>
          </cell>
          <cell r="D65" t="str">
            <v>Blacktail Solar I LLC</v>
          </cell>
          <cell r="N65" t="str">
            <v>36160 Wolfe Neck Rd.</v>
          </cell>
          <cell r="O65" t="str">
            <v>Rehoboth Beach</v>
          </cell>
          <cell r="P65" t="str">
            <v>DE</v>
          </cell>
          <cell r="Q65">
            <v>19971</v>
          </cell>
        </row>
        <row r="66">
          <cell r="B66" t="str">
            <v>26-0361</v>
          </cell>
          <cell r="D66" t="str">
            <v>Blacktail Solar II LLC</v>
          </cell>
          <cell r="N66" t="str">
            <v>36160 Wolfe Neck Rd.</v>
          </cell>
          <cell r="O66" t="str">
            <v>Rehoboth Beach</v>
          </cell>
          <cell r="P66" t="str">
            <v>DE</v>
          </cell>
          <cell r="Q66">
            <v>19971</v>
          </cell>
          <cell r="AI66">
            <v>46134</v>
          </cell>
        </row>
        <row r="67">
          <cell r="B67" t="str">
            <v>26-0408</v>
          </cell>
          <cell r="D67" t="str">
            <v>DEL053-Woodlytown Rd. LLC</v>
          </cell>
          <cell r="N67" t="str">
            <v>2111 Woodlytown Road</v>
          </cell>
          <cell r="O67" t="str">
            <v>Magnolia</v>
          </cell>
          <cell r="P67" t="str">
            <v>DE</v>
          </cell>
          <cell r="Q67">
            <v>19962</v>
          </cell>
        </row>
        <row r="68">
          <cell r="B68" t="str">
            <v>26-0469</v>
          </cell>
          <cell r="D68" t="str">
            <v>TPE DE SU94B LLC</v>
          </cell>
          <cell r="N68" t="str">
            <v>N. Old State Rd.</v>
          </cell>
          <cell r="O68" t="str">
            <v>Lincoln</v>
          </cell>
          <cell r="P68" t="str">
            <v>DE</v>
          </cell>
          <cell r="Q68">
            <v>19960</v>
          </cell>
        </row>
      </sheetData>
      <sheetData sheetId="1">
        <row r="2">
          <cell r="F2" t="str">
            <v>Dagsboro Thorogoods Solar 1, LLC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0930-885A-43F2-9C13-C222091041EE}">
  <dimension ref="A1:I68"/>
  <sheetViews>
    <sheetView tabSelected="1" topLeftCell="B20" workbookViewId="0">
      <selection activeCell="F35" sqref="F35"/>
    </sheetView>
  </sheetViews>
  <sheetFormatPr defaultRowHeight="15" x14ac:dyDescent="0.25"/>
  <cols>
    <col min="1" max="1" width="46" bestFit="1" customWidth="1"/>
    <col min="2" max="2" width="30" bestFit="1" customWidth="1"/>
    <col min="3" max="3" width="12" bestFit="1" customWidth="1"/>
    <col min="4" max="4" width="12.42578125" bestFit="1" customWidth="1"/>
    <col min="5" max="5" width="10.42578125" bestFit="1" customWidth="1"/>
    <col min="6" max="6" width="23.5703125" style="1" customWidth="1"/>
    <col min="7" max="7" width="26.42578125" style="1" customWidth="1"/>
    <col min="8" max="8" width="18.42578125" style="2" customWidth="1"/>
    <col min="9" max="9" width="25.5703125" style="1" customWidth="1"/>
  </cols>
  <sheetData>
    <row r="1" spans="1:9" s="7" customFormat="1" ht="39" customHeight="1" thickBot="1" x14ac:dyDescent="0.3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8" t="s">
        <v>6</v>
      </c>
      <c r="G1" s="8" t="s">
        <v>5</v>
      </c>
      <c r="H1" s="9" t="s">
        <v>4</v>
      </c>
      <c r="I1" s="8" t="s">
        <v>3</v>
      </c>
    </row>
    <row r="2" spans="1:9" x14ac:dyDescent="0.25">
      <c r="A2" s="5" t="str">
        <f>'[1]Primary PCTO'!D2</f>
        <v>Econox Renewables Inc</v>
      </c>
      <c r="B2" s="5" t="str">
        <f>'[1]Primary PCTO'!N2</f>
        <v>1270 Caldwell Corner Road</v>
      </c>
      <c r="C2" s="5" t="str">
        <f>'[1]Primary PCTO'!O2</f>
        <v xml:space="preserve">Townsend </v>
      </c>
      <c r="D2" s="5" t="str">
        <f>'[1]Primary PCTO'!P2</f>
        <v>DE</v>
      </c>
      <c r="E2" s="5">
        <f>'[1]Primary PCTO'!Q2</f>
        <v>19734</v>
      </c>
      <c r="F2" s="3">
        <f>IF(ISNUMBER('[1]Primary PCTO'!AI2), '[1]Primary PCTO'!AI2, "Not Yet Issued")</f>
        <v>45525</v>
      </c>
      <c r="G2" s="4" t="str">
        <f>'[1]Primary PCTO'!B2</f>
        <v>22-0855</v>
      </c>
      <c r="H2" s="3" t="str">
        <f>IF(ISNUMBER('[1]Primary PCTO'!AK2), '[1]Primary PCTO'!AK2, "")</f>
        <v/>
      </c>
      <c r="I2" s="3" t="str">
        <f>IF(ISTEXT('[1]Primary PCTO'!AL2), '[1]Primary PCTO'!AL2, "Not Filed")</f>
        <v>Not Filed</v>
      </c>
    </row>
    <row r="3" spans="1:9" x14ac:dyDescent="0.25">
      <c r="A3" s="6" t="str">
        <f>'[1]Primary PCTO'!D3</f>
        <v>TPE Development, LLC (SU113)</v>
      </c>
      <c r="B3" s="5" t="str">
        <f>'[1]Primary PCTO'!N3</f>
        <v>22999 E. Trap Pond Road</v>
      </c>
      <c r="C3" s="5" t="str">
        <f>'[1]Primary PCTO'!O3</f>
        <v>Georgetown</v>
      </c>
      <c r="D3" s="5" t="str">
        <f>'[1]Primary PCTO'!P3</f>
        <v>DE</v>
      </c>
      <c r="E3" s="5">
        <f>'[1]Primary PCTO'!Q3</f>
        <v>19947</v>
      </c>
      <c r="F3" s="3">
        <f>IF(ISNUMBER('[1]Primary PCTO'!AI3), '[1]Primary PCTO'!AI3, "Not Yet Issued")</f>
        <v>44895</v>
      </c>
      <c r="G3" s="4" t="str">
        <f>'[1]Primary PCTO'!B3</f>
        <v>22-0868</v>
      </c>
      <c r="H3" s="3">
        <f>IF(ISNUMBER('[1]Primary PCTO'!AK3), '[1]Primary PCTO'!AK3, "")</f>
        <v>45707</v>
      </c>
      <c r="I3" s="3" t="str">
        <f>IF(ISTEXT('[1]Primary PCTO'!AL3), '[1]Primary PCTO'!AL3, "Not Filed")</f>
        <v>25-0006</v>
      </c>
    </row>
    <row r="4" spans="1:9" x14ac:dyDescent="0.25">
      <c r="A4" s="6" t="str">
        <f>'[1]Primary PCTO'!D4</f>
        <v>TPE Development, LLC (KE73)</v>
      </c>
      <c r="B4" s="5" t="str">
        <f>'[1]Primary PCTO'!N4</f>
        <v>1088 Fast Landing Rd</v>
      </c>
      <c r="C4" s="5" t="str">
        <f>'[1]Primary PCTO'!O4</f>
        <v>Dover</v>
      </c>
      <c r="D4" s="5" t="str">
        <f>'[1]Primary PCTO'!P4</f>
        <v>DE</v>
      </c>
      <c r="E4" s="5">
        <f>'[1]Primary PCTO'!Q4</f>
        <v>19901</v>
      </c>
      <c r="F4" s="3">
        <f>IF(ISNUMBER('[1]Primary PCTO'!AI4), '[1]Primary PCTO'!AI4, "Not Yet Issued")</f>
        <v>44895</v>
      </c>
      <c r="G4" s="4" t="str">
        <f>'[1]Primary PCTO'!B4</f>
        <v>22-0883</v>
      </c>
      <c r="H4" s="3">
        <f>IF(ISNUMBER('[1]Primary PCTO'!AK4), '[1]Primary PCTO'!AK4, "")</f>
        <v>45616</v>
      </c>
      <c r="I4" s="3" t="str">
        <f>IF(ISTEXT('[1]Primary PCTO'!AL4), '[1]Primary PCTO'!AL4, "Not Filed")</f>
        <v>24-0847</v>
      </c>
    </row>
    <row r="5" spans="1:9" x14ac:dyDescent="0.25">
      <c r="A5" s="6" t="s">
        <v>2</v>
      </c>
      <c r="B5" s="5" t="str">
        <f>'[1]Primary PCTO'!N5</f>
        <v>1073 Clayton Greenspring Road</v>
      </c>
      <c r="C5" s="5" t="str">
        <f>'[1]Primary PCTO'!O5</f>
        <v>Smyrna</v>
      </c>
      <c r="D5" s="5" t="str">
        <f>'[1]Primary PCTO'!P5</f>
        <v>DE</v>
      </c>
      <c r="E5" s="5">
        <f>'[1]Primary PCTO'!Q5</f>
        <v>19977</v>
      </c>
      <c r="F5" s="3">
        <f>IF(ISNUMBER('[1]Primary PCTO'!AI5), '[1]Primary PCTO'!AI5, "Not Yet Issued")</f>
        <v>44895</v>
      </c>
      <c r="G5" s="4" t="str">
        <f>'[1]Primary PCTO'!B5</f>
        <v>22-0884</v>
      </c>
      <c r="H5" s="3">
        <f>IF(ISNUMBER('[1]Primary PCTO'!AK5), '[1]Primary PCTO'!AK5, "")</f>
        <v>45707</v>
      </c>
      <c r="I5" s="3" t="str">
        <f>IF(ISTEXT('[1]Primary PCTO'!AL5), '[1]Primary PCTO'!AL5, "Not Filed")</f>
        <v>25-0009</v>
      </c>
    </row>
    <row r="6" spans="1:9" x14ac:dyDescent="0.25">
      <c r="A6" s="6" t="str">
        <f>'[1]Primary PCTO'!D6</f>
        <v>TPE Development, LLC (SU163)</v>
      </c>
      <c r="B6" s="5" t="str">
        <f>'[1]Primary PCTO'!N6</f>
        <v>18830 Gravel Hill Rd</v>
      </c>
      <c r="C6" s="5" t="str">
        <f>'[1]Primary PCTO'!O6</f>
        <v>Georgetown</v>
      </c>
      <c r="D6" s="5" t="str">
        <f>'[1]Primary PCTO'!P6</f>
        <v>DE</v>
      </c>
      <c r="E6" s="5">
        <f>'[1]Primary PCTO'!Q6</f>
        <v>19947</v>
      </c>
      <c r="F6" s="3">
        <f>IF(ISNUMBER('[1]Primary PCTO'!AI6), '[1]Primary PCTO'!AI6, "Not Yet Issued")</f>
        <v>44895</v>
      </c>
      <c r="G6" s="4" t="str">
        <f>'[1]Primary PCTO'!B6</f>
        <v>22-0969</v>
      </c>
      <c r="H6" s="3">
        <f>IF(ISNUMBER('[1]Primary PCTO'!AK6), '[1]Primary PCTO'!AK6, "")</f>
        <v>45707</v>
      </c>
      <c r="I6" s="3" t="str">
        <f>IF(ISTEXT('[1]Primary PCTO'!AL6), '[1]Primary PCTO'!AL6, "Not Filed")</f>
        <v>25-0007</v>
      </c>
    </row>
    <row r="7" spans="1:9" x14ac:dyDescent="0.25">
      <c r="A7" s="6" t="str">
        <f>'[1]Primary PCTO'!D7</f>
        <v>SGC DE Development One, LLC (DEL022)</v>
      </c>
      <c r="B7" s="5" t="str">
        <f>'[1]Primary PCTO'!N7</f>
        <v>30423 Thorogoods Rd</v>
      </c>
      <c r="C7" s="5" t="str">
        <f>'[1]Primary PCTO'!O7</f>
        <v>Dagsboro</v>
      </c>
      <c r="D7" s="5" t="str">
        <f>'[1]Primary PCTO'!P7</f>
        <v>DE</v>
      </c>
      <c r="E7" s="5">
        <f>'[1]Primary PCTO'!Q7</f>
        <v>19939</v>
      </c>
      <c r="F7" s="3">
        <f>IF(ISNUMBER('[1]Primary PCTO'!AI7), '[1]Primary PCTO'!AI7, "Not Yet Issued")</f>
        <v>44979</v>
      </c>
      <c r="G7" s="4" t="str">
        <f>'[1]Primary PCTO'!B7</f>
        <v>22-1081</v>
      </c>
      <c r="H7" s="3">
        <f>IF(ISNUMBER('[1]Primary PCTO'!AK7), '[1]Primary PCTO'!AK7, "")</f>
        <v>45826</v>
      </c>
      <c r="I7" s="3" t="str">
        <f>IF(ISTEXT('[1]Primary PCTO'!AL7), '[1]Primary PCTO'!AL7, "Not Filed")</f>
        <v>25-0406</v>
      </c>
    </row>
    <row r="8" spans="1:9" x14ac:dyDescent="0.25">
      <c r="A8" s="6" t="str">
        <f>'[1]Primary PCTO'!D8</f>
        <v>Sussex CSG 2 LLC</v>
      </c>
      <c r="B8" s="5" t="str">
        <f>'[1]Primary PCTO'!N8</f>
        <v>34112 Dupont Blvd.,</v>
      </c>
      <c r="C8" s="5" t="str">
        <f>'[1]Primary PCTO'!O8</f>
        <v>Frankford</v>
      </c>
      <c r="D8" s="5" t="str">
        <f>'[1]Primary PCTO'!P8</f>
        <v>DE</v>
      </c>
      <c r="E8" s="5">
        <f>'[1]Primary PCTO'!Q8</f>
        <v>19945</v>
      </c>
      <c r="F8" s="3">
        <f>IF(ISNUMBER('[1]Primary PCTO'!AI8), '[1]Primary PCTO'!AI8, "Not Yet Issued")</f>
        <v>45182</v>
      </c>
      <c r="G8" s="4" t="str">
        <f>'[1]Primary PCTO'!B8</f>
        <v>22-1174</v>
      </c>
      <c r="H8" s="3">
        <f>IF(ISNUMBER('[1]Primary PCTO'!AK8), '[1]Primary PCTO'!AK8, "")</f>
        <v>45455</v>
      </c>
      <c r="I8" s="3" t="str">
        <f>IF(ISTEXT('[1]Primary PCTO'!AL8), '[1]Primary PCTO'!AL8, "Not Filed")</f>
        <v>24-0195</v>
      </c>
    </row>
    <row r="9" spans="1:9" x14ac:dyDescent="0.25">
      <c r="A9" s="6" t="str">
        <f>'[1]Primary PCTO'!D9</f>
        <v>TPE Development, LLC (SU94)</v>
      </c>
      <c r="B9" s="5" t="str">
        <f>'[1]Primary PCTO'!N9</f>
        <v>E/RT 213 S/RT 38 A</v>
      </c>
      <c r="C9" s="5" t="str">
        <f>'[1]Primary PCTO'!O9</f>
        <v>Lincoln</v>
      </c>
      <c r="D9" s="5" t="str">
        <f>'[1]Primary PCTO'!P9</f>
        <v>DE</v>
      </c>
      <c r="E9" s="5">
        <f>'[1]Primary PCTO'!Q9</f>
        <v>19960</v>
      </c>
      <c r="F9" s="3">
        <f>IF(ISNUMBER('[1]Primary PCTO'!AI9), '[1]Primary PCTO'!AI9, "Not Yet Issued")</f>
        <v>44958</v>
      </c>
      <c r="G9" s="4" t="str">
        <f>'[1]Primary PCTO'!B9</f>
        <v>22-1237</v>
      </c>
      <c r="H9" s="3">
        <f>IF(ISNUMBER('[1]Primary PCTO'!AK9), '[1]Primary PCTO'!AK9, "")</f>
        <v>45707</v>
      </c>
      <c r="I9" s="3" t="str">
        <f>IF(ISTEXT('[1]Primary PCTO'!AL9), '[1]Primary PCTO'!AL9, "Not Filed")</f>
        <v>25-0004</v>
      </c>
    </row>
    <row r="10" spans="1:9" x14ac:dyDescent="0.25">
      <c r="A10" s="6" t="s">
        <v>1</v>
      </c>
      <c r="B10" s="5" t="str">
        <f>'[1]Primary PCTO'!N10</f>
        <v>0 Weeping Willow Trail</v>
      </c>
      <c r="C10" s="5" t="str">
        <f>'[1]Primary PCTO'!O10</f>
        <v>Seaford</v>
      </c>
      <c r="D10" s="5" t="str">
        <f>'[1]Primary PCTO'!P10</f>
        <v>DE</v>
      </c>
      <c r="E10" s="5">
        <f>'[1]Primary PCTO'!Q10</f>
        <v>19933</v>
      </c>
      <c r="F10" s="3">
        <f>IF(ISNUMBER('[1]Primary PCTO'!AI10), '[1]Primary PCTO'!AI10, "Not Yet Issued")</f>
        <v>44958</v>
      </c>
      <c r="G10" s="4" t="str">
        <f>'[1]Primary PCTO'!B10</f>
        <v>22-1238</v>
      </c>
      <c r="H10" s="3">
        <f>IF(ISNUMBER('[1]Primary PCTO'!AK10), '[1]Primary PCTO'!AK10, "")</f>
        <v>45553</v>
      </c>
      <c r="I10" s="3" t="str">
        <f>IF(ISTEXT('[1]Primary PCTO'!AL10), '[1]Primary PCTO'!AL10, "Not Filed")</f>
        <v>24-0420</v>
      </c>
    </row>
    <row r="11" spans="1:9" x14ac:dyDescent="0.25">
      <c r="A11" s="6" t="s">
        <v>0</v>
      </c>
      <c r="B11" s="5" t="str">
        <f>'[1]Primary PCTO'!N11</f>
        <v>1348 Vandyke Greenspring Road</v>
      </c>
      <c r="C11" s="5" t="str">
        <f>'[1]Primary PCTO'!O11</f>
        <v>Smyrna</v>
      </c>
      <c r="D11" s="5" t="str">
        <f>'[1]Primary PCTO'!P11</f>
        <v>DE</v>
      </c>
      <c r="E11" s="5">
        <f>'[1]Primary PCTO'!Q11</f>
        <v>19977</v>
      </c>
      <c r="F11" s="3">
        <f>IF(ISNUMBER('[1]Primary PCTO'!AI11), '[1]Primary PCTO'!AI11, "Not Yet Issued")</f>
        <v>44979</v>
      </c>
      <c r="G11" s="4" t="str">
        <f>'[1]Primary PCTO'!B11</f>
        <v>23-0144</v>
      </c>
      <c r="H11" s="3">
        <f>IF(ISNUMBER('[1]Primary PCTO'!AK11), '[1]Primary PCTO'!AK11, "")</f>
        <v>45553</v>
      </c>
      <c r="I11" s="3" t="str">
        <f>IF(ISTEXT('[1]Primary PCTO'!AL11), '[1]Primary PCTO'!AL11, "Not Filed")</f>
        <v>24-0423</v>
      </c>
    </row>
    <row r="12" spans="1:9" x14ac:dyDescent="0.25">
      <c r="A12" s="6" t="str">
        <f>'[1]Primary PCTO'!D12</f>
        <v>TPE Development, LLC (SU165)</v>
      </c>
      <c r="B12" s="5" t="str">
        <f>'[1]Primary PCTO'!N12</f>
        <v>104 Murrays Lane</v>
      </c>
      <c r="C12" s="5" t="str">
        <f>'[1]Primary PCTO'!O12</f>
        <v>Georgetown</v>
      </c>
      <c r="D12" s="5" t="str">
        <f>'[1]Primary PCTO'!P12</f>
        <v>DE</v>
      </c>
      <c r="E12" s="5">
        <f>'[1]Primary PCTO'!Q12</f>
        <v>19947</v>
      </c>
      <c r="F12" s="3">
        <f>IF(ISNUMBER('[1]Primary PCTO'!AI12), '[1]Primary PCTO'!AI12, "Not Yet Issued")</f>
        <v>44993</v>
      </c>
      <c r="G12" s="4" t="str">
        <f>'[1]Primary PCTO'!B12</f>
        <v>23-0197</v>
      </c>
      <c r="H12" s="3">
        <f>IF(ISNUMBER('[1]Primary PCTO'!AK12), '[1]Primary PCTO'!AK12, "")</f>
        <v>45707</v>
      </c>
      <c r="I12" s="3" t="str">
        <f>IF(ISTEXT('[1]Primary PCTO'!AL12), '[1]Primary PCTO'!AL12, "Not Filed")</f>
        <v>25-0008</v>
      </c>
    </row>
    <row r="13" spans="1:9" x14ac:dyDescent="0.25">
      <c r="A13" s="6" t="str">
        <f>'[1]Primary PCTO'!D13</f>
        <v>Chaberton Solar Crestone LLC</v>
      </c>
      <c r="B13" s="5" t="str">
        <f>'[1]Primary PCTO'!N13</f>
        <v>Hopkins Cemetery Road</v>
      </c>
      <c r="C13" s="5" t="str">
        <f>'[1]Primary PCTO'!O13</f>
        <v>Harrington</v>
      </c>
      <c r="D13" s="5" t="str">
        <f>'[1]Primary PCTO'!P13</f>
        <v>DE</v>
      </c>
      <c r="E13" s="5">
        <f>'[1]Primary PCTO'!Q13</f>
        <v>19952</v>
      </c>
      <c r="F13" s="3">
        <f>IF(ISNUMBER('[1]Primary PCTO'!AI13), '[1]Primary PCTO'!AI13, "Not Yet Issued")</f>
        <v>45119</v>
      </c>
      <c r="G13" s="4" t="str">
        <f>'[1]Primary PCTO'!B13</f>
        <v>23-0572</v>
      </c>
      <c r="H13" s="3">
        <f>IF(ISNUMBER('[1]Primary PCTO'!AK13), '[1]Primary PCTO'!AK13, "")</f>
        <v>45630</v>
      </c>
      <c r="I13" s="3" t="str">
        <f>IF(ISTEXT('[1]Primary PCTO'!AL13), '[1]Primary PCTO'!AL13, "Not Filed")</f>
        <v>24-0923</v>
      </c>
    </row>
    <row r="14" spans="1:9" x14ac:dyDescent="0.25">
      <c r="A14" s="6" t="str">
        <f>'[1]Primary PCTO'!D14</f>
        <v>Dagsboro Thorogoods Solar 1, LLC</v>
      </c>
      <c r="B14" s="5" t="str">
        <f>'[1]Primary PCTO'!N14</f>
        <v>30561 Thorogoods Road</v>
      </c>
      <c r="C14" s="5" t="str">
        <f>'[1]Primary PCTO'!O14</f>
        <v>Dagsboro</v>
      </c>
      <c r="D14" s="5" t="str">
        <f>'[1]Primary PCTO'!P14</f>
        <v>DE</v>
      </c>
      <c r="E14" s="5">
        <f>'[1]Primary PCTO'!Q14</f>
        <v>19939</v>
      </c>
      <c r="F14" s="3">
        <f>IF(ISNUMBER('[1]Primary PCTO'!AI14), '[1]Primary PCTO'!AI14, "Not Yet Issued")</f>
        <v>45182</v>
      </c>
      <c r="G14" s="4" t="str">
        <f>'[1]Primary PCTO'!B14</f>
        <v>23-0911</v>
      </c>
      <c r="H14" s="3">
        <f>IF(ISNUMBER('[1]Primary PCTO'!AK14), '[1]Primary PCTO'!AK14, "")</f>
        <v>45455</v>
      </c>
      <c r="I14" s="3" t="str">
        <f>IF(ISTEXT('[1]Primary PCTO'!AL14), '[1]Primary PCTO'!AL14, "Not Filed")</f>
        <v>23-1721</v>
      </c>
    </row>
    <row r="15" spans="1:9" x14ac:dyDescent="0.25">
      <c r="A15" s="6" t="str">
        <f>'[1]Primary PCTO'!D15</f>
        <v>Lewes Saddle Ridge Solar 1, LLC</v>
      </c>
      <c r="B15" s="5" t="str">
        <f>'[1]Primary PCTO'!N15</f>
        <v>30862 Saddle Ridge Way</v>
      </c>
      <c r="C15" s="5" t="str">
        <f>'[1]Primary PCTO'!O15</f>
        <v>Lewes</v>
      </c>
      <c r="D15" s="5" t="str">
        <f>'[1]Primary PCTO'!P15</f>
        <v>DE</v>
      </c>
      <c r="E15" s="5">
        <f>'[1]Primary PCTO'!Q15</f>
        <v>19958</v>
      </c>
      <c r="F15" s="3">
        <f>IF(ISNUMBER('[1]Primary PCTO'!AI15), '[1]Primary PCTO'!AI15, "Not Yet Issued")</f>
        <v>45182</v>
      </c>
      <c r="G15" s="4" t="str">
        <f>'[1]Primary PCTO'!B15</f>
        <v>23-0912</v>
      </c>
      <c r="H15" s="3">
        <f>IF(ISNUMBER('[1]Primary PCTO'!AK15), '[1]Primary PCTO'!AK15, "")</f>
        <v>45455</v>
      </c>
      <c r="I15" s="3" t="str">
        <f>IF(ISTEXT('[1]Primary PCTO'!AL15), '[1]Primary PCTO'!AL15, "Not Filed")</f>
        <v>24-0074</v>
      </c>
    </row>
    <row r="16" spans="1:9" x14ac:dyDescent="0.25">
      <c r="A16" s="6" t="str">
        <f>'[1]Primary PCTO'!D16</f>
        <v>Chaberton Solar Blackburn LLC</v>
      </c>
      <c r="B16" s="5" t="str">
        <f>'[1]Primary PCTO'!N16</f>
        <v>East Dr</v>
      </c>
      <c r="C16" s="5" t="str">
        <f>'[1]Primary PCTO'!O16</f>
        <v>Magnolia</v>
      </c>
      <c r="D16" s="5" t="str">
        <f>'[1]Primary PCTO'!P16</f>
        <v>DE</v>
      </c>
      <c r="E16" s="5">
        <f>'[1]Primary PCTO'!Q16</f>
        <v>19962</v>
      </c>
      <c r="F16" s="3">
        <f>IF(ISNUMBER('[1]Primary PCTO'!AI16), '[1]Primary PCTO'!AI16, "Not Yet Issued")</f>
        <v>45182</v>
      </c>
      <c r="G16" s="4" t="str">
        <f>'[1]Primary PCTO'!B16</f>
        <v>23-0945</v>
      </c>
      <c r="H16" s="3">
        <f>IF(ISNUMBER('[1]Primary PCTO'!AK16), '[1]Primary PCTO'!AK16, "")</f>
        <v>45630</v>
      </c>
      <c r="I16" s="3" t="str">
        <f>IF(ISTEXT('[1]Primary PCTO'!AL16), '[1]Primary PCTO'!AL16, "Not Filed")</f>
        <v>24-0971</v>
      </c>
    </row>
    <row r="17" spans="1:9" x14ac:dyDescent="0.25">
      <c r="A17" s="6" t="str">
        <f>'[1]Primary PCTO'!D17</f>
        <v>SSI Stokes Solar, LLC</v>
      </c>
      <c r="B17" s="5" t="str">
        <f>'[1]Primary PCTO'!N17</f>
        <v>Clendaniel Pond Rd</v>
      </c>
      <c r="C17" s="5" t="str">
        <f>'[1]Primary PCTO'!O17</f>
        <v>Lincoln</v>
      </c>
      <c r="D17" s="5" t="str">
        <f>'[1]Primary PCTO'!P17</f>
        <v>DE</v>
      </c>
      <c r="E17" s="5">
        <f>'[1]Primary PCTO'!Q17</f>
        <v>19960</v>
      </c>
      <c r="F17" s="3">
        <f>IF(ISNUMBER('[1]Primary PCTO'!AI17), '[1]Primary PCTO'!AI17, "Not Yet Issued")</f>
        <v>45343</v>
      </c>
      <c r="G17" s="4" t="str">
        <f>'[1]Primary PCTO'!B17</f>
        <v>23-1278</v>
      </c>
      <c r="H17" s="3">
        <f>IF(ISNUMBER('[1]Primary PCTO'!AK17), '[1]Primary PCTO'!AK17, "")</f>
        <v>46106</v>
      </c>
      <c r="I17" s="3" t="str">
        <f>IF(ISTEXT('[1]Primary PCTO'!AL17), '[1]Primary PCTO'!AL17, "Not Filed")</f>
        <v>25-1604</v>
      </c>
    </row>
    <row r="18" spans="1:9" x14ac:dyDescent="0.25">
      <c r="A18" s="6" t="str">
        <f>'[1]Primary PCTO'!D18</f>
        <v>TPE Development, LLC (SU75)</v>
      </c>
      <c r="B18" s="5" t="str">
        <f>'[1]Primary PCTO'!N18</f>
        <v>9472 Rifle Range Road</v>
      </c>
      <c r="C18" s="5" t="str">
        <f>'[1]Primary PCTO'!O18</f>
        <v>Bridgeville</v>
      </c>
      <c r="D18" s="5" t="str">
        <f>'[1]Primary PCTO'!P18</f>
        <v>DE</v>
      </c>
      <c r="E18" s="5">
        <f>'[1]Primary PCTO'!Q18</f>
        <v>19933</v>
      </c>
      <c r="F18" s="3">
        <f>IF(ISNUMBER('[1]Primary PCTO'!AI18), '[1]Primary PCTO'!AI18, "Not Yet Issued")</f>
        <v>45238</v>
      </c>
      <c r="G18" s="4" t="str">
        <f>'[1]Primary PCTO'!B18</f>
        <v>23-1331</v>
      </c>
      <c r="H18" s="3">
        <f>IF(ISNUMBER('[1]Primary PCTO'!AK18), '[1]Primary PCTO'!AK18, "")</f>
        <v>46106</v>
      </c>
      <c r="I18" s="3" t="str">
        <f>IF(ISTEXT('[1]Primary PCTO'!AL18), '[1]Primary PCTO'!AL18, "Not Filed")</f>
        <v>25-1608</v>
      </c>
    </row>
    <row r="19" spans="1:9" x14ac:dyDescent="0.25">
      <c r="A19" s="6" t="str">
        <f>'[1]Primary PCTO'!D19</f>
        <v>Glenville Hollow Community Energy Initiative LLC</v>
      </c>
      <c r="B19" s="5" t="str">
        <f>'[1]Primary PCTO'!N19</f>
        <v>Helens Lane</v>
      </c>
      <c r="C19" s="5" t="str">
        <f>'[1]Primary PCTO'!O19</f>
        <v>Seaford</v>
      </c>
      <c r="D19" s="5" t="str">
        <f>'[1]Primary PCTO'!P19</f>
        <v>DE</v>
      </c>
      <c r="E19" s="5">
        <f>'[1]Primary PCTO'!Q19</f>
        <v>19973</v>
      </c>
      <c r="F19" s="3">
        <f>IF(ISNUMBER('[1]Primary PCTO'!AI19), '[1]Primary PCTO'!AI19, "Not Yet Issued")</f>
        <v>45378</v>
      </c>
      <c r="G19" s="4" t="str">
        <f>'[1]Primary PCTO'!B19</f>
        <v>23-1708</v>
      </c>
      <c r="H19" s="3">
        <f>IF(ISNUMBER('[1]Primary PCTO'!AK19), '[1]Primary PCTO'!AK19, "")</f>
        <v>45903</v>
      </c>
      <c r="I19" s="3" t="str">
        <f>IF(ISTEXT('[1]Primary PCTO'!AL19), '[1]Primary PCTO'!AL19, "Not Filed")</f>
        <v>25-0491</v>
      </c>
    </row>
    <row r="20" spans="1:9" x14ac:dyDescent="0.25">
      <c r="A20" s="6" t="str">
        <f>'[1]Primary PCTO'!D20</f>
        <v>Hartly Community Energy Initiative LLC</v>
      </c>
      <c r="B20" s="5" t="str">
        <f>'[1]Primary PCTO'!N20</f>
        <v>107 Sydell Drive</v>
      </c>
      <c r="C20" s="5" t="str">
        <f>'[1]Primary PCTO'!O20</f>
        <v>Hartly</v>
      </c>
      <c r="D20" s="5" t="str">
        <f>'[1]Primary PCTO'!P20</f>
        <v>DE</v>
      </c>
      <c r="E20" s="5">
        <f>'[1]Primary PCTO'!Q20</f>
        <v>19953</v>
      </c>
      <c r="F20" s="3">
        <f>IF(ISNUMBER('[1]Primary PCTO'!AI20), '[1]Primary PCTO'!AI20, "Not Yet Issued")</f>
        <v>45343</v>
      </c>
      <c r="G20" s="4" t="str">
        <f>'[1]Primary PCTO'!B20</f>
        <v>23-1714</v>
      </c>
      <c r="H20" s="3">
        <f>IF(ISNUMBER('[1]Primary PCTO'!AK20), '[1]Primary PCTO'!AK20, "")</f>
        <v>45553</v>
      </c>
      <c r="I20" s="3" t="str">
        <f>IF(ISTEXT('[1]Primary PCTO'!AL20), '[1]Primary PCTO'!AL20, "Not Filed")</f>
        <v>24-0689</v>
      </c>
    </row>
    <row r="21" spans="1:9" x14ac:dyDescent="0.25">
      <c r="A21" s="6" t="str">
        <f>'[1]Primary PCTO'!D21</f>
        <v>West Evens Road Community Energy Initiative LLC</v>
      </c>
      <c r="B21" s="5" t="str">
        <f>'[1]Primary PCTO'!N21</f>
        <v>West Evens Rd</v>
      </c>
      <c r="C21" s="5" t="str">
        <f>'[1]Primary PCTO'!O21</f>
        <v>Viola</v>
      </c>
      <c r="D21" s="5" t="str">
        <f>'[1]Primary PCTO'!P21</f>
        <v>DE</v>
      </c>
      <c r="E21" s="5">
        <f>'[1]Primary PCTO'!Q21</f>
        <v>19979</v>
      </c>
      <c r="F21" s="3">
        <f>IF(ISNUMBER('[1]Primary PCTO'!AI21), '[1]Primary PCTO'!AI21, "Not Yet Issued")</f>
        <v>45400</v>
      </c>
      <c r="G21" s="4" t="str">
        <f>'[1]Primary PCTO'!B21</f>
        <v>23-1715</v>
      </c>
      <c r="H21" s="3">
        <f>IF(ISNUMBER('[1]Primary PCTO'!AK21), '[1]Primary PCTO'!AK21, "")</f>
        <v>45945</v>
      </c>
      <c r="I21" s="3" t="str">
        <f>IF(ISTEXT('[1]Primary PCTO'!AL21), '[1]Primary PCTO'!AL21, "Not Filed")</f>
        <v>25-0771</v>
      </c>
    </row>
    <row r="22" spans="1:9" x14ac:dyDescent="0.25">
      <c r="A22" s="6" t="str">
        <f>'[1]Primary PCTO'!D22</f>
        <v>E Evens Community Energy Initiative LLC</v>
      </c>
      <c r="B22" s="5" t="str">
        <f>'[1]Primary PCTO'!N22</f>
        <v>79 East Evens Road</v>
      </c>
      <c r="C22" s="5" t="str">
        <f>'[1]Primary PCTO'!O22</f>
        <v>Viola</v>
      </c>
      <c r="D22" s="5" t="str">
        <f>'[1]Primary PCTO'!P22</f>
        <v>DE</v>
      </c>
      <c r="E22" s="5">
        <f>'[1]Primary PCTO'!Q22</f>
        <v>19979</v>
      </c>
      <c r="F22" s="3">
        <f>IF(ISNUMBER('[1]Primary PCTO'!AI22), '[1]Primary PCTO'!AI22, "Not Yet Issued")</f>
        <v>45400</v>
      </c>
      <c r="G22" s="4" t="str">
        <f>'[1]Primary PCTO'!B22</f>
        <v>23-1716</v>
      </c>
      <c r="H22" s="3">
        <f>IF(ISNUMBER('[1]Primary PCTO'!AK22), '[1]Primary PCTO'!AK22, "")</f>
        <v>46008</v>
      </c>
      <c r="I22" s="3" t="str">
        <f>IF(ISTEXT('[1]Primary PCTO'!AL22), '[1]Primary PCTO'!AL22, "Not Filed")</f>
        <v>25-1261</v>
      </c>
    </row>
    <row r="23" spans="1:9" x14ac:dyDescent="0.25">
      <c r="A23" s="6" t="str">
        <f>'[1]Primary PCTO'!D23</f>
        <v>Hastings Community Energy Initiative LLC</v>
      </c>
      <c r="B23" s="5" t="str">
        <f>'[1]Primary PCTO'!N23</f>
        <v>Sussex Highway</v>
      </c>
      <c r="C23" s="5" t="str">
        <f>'[1]Primary PCTO'!O23</f>
        <v>Seaford</v>
      </c>
      <c r="D23" s="5" t="str">
        <f>'[1]Primary PCTO'!P23</f>
        <v>DE</v>
      </c>
      <c r="E23" s="5">
        <f>'[1]Primary PCTO'!Q23</f>
        <v>19973</v>
      </c>
      <c r="F23" s="3">
        <f>IF(ISNUMBER('[1]Primary PCTO'!AI23), '[1]Primary PCTO'!AI23, "Not Yet Issued")</f>
        <v>45455</v>
      </c>
      <c r="G23" s="4" t="str">
        <f>'[1]Primary PCTO'!B23</f>
        <v>23-1720</v>
      </c>
      <c r="H23" s="3" t="str">
        <f>IF(ISNUMBER('[1]Primary PCTO'!AK23), '[1]Primary PCTO'!AK23, "")</f>
        <v/>
      </c>
      <c r="I23" s="3" t="str">
        <f>IF(ISTEXT('[1]Primary PCTO'!AL23), '[1]Primary PCTO'!AL23, "Not Filed")</f>
        <v>Not Filed</v>
      </c>
    </row>
    <row r="24" spans="1:9" x14ac:dyDescent="0.25">
      <c r="A24" s="6" t="str">
        <f>'[1]Primary PCTO'!D24</f>
        <v>Chaberton Solar Blue Hen LLC</v>
      </c>
      <c r="B24" s="5" t="str">
        <f>'[1]Primary PCTO'!N24</f>
        <v>W Line Rd</v>
      </c>
      <c r="C24" s="5" t="str">
        <f>'[1]Primary PCTO'!O24</f>
        <v xml:space="preserve">Selbyville </v>
      </c>
      <c r="D24" s="5" t="str">
        <f>'[1]Primary PCTO'!P24</f>
        <v>DE</v>
      </c>
      <c r="E24" s="5">
        <f>'[1]Primary PCTO'!Q24</f>
        <v>19975</v>
      </c>
      <c r="F24" s="3">
        <f>IF(ISNUMBER('[1]Primary PCTO'!AI24), '[1]Primary PCTO'!AI24, "Not Yet Issued")</f>
        <v>45400</v>
      </c>
      <c r="G24" s="4" t="str">
        <f>'[1]Primary PCTO'!B24</f>
        <v>24-0129</v>
      </c>
      <c r="H24" s="3">
        <f>IF(ISNUMBER('[1]Primary PCTO'!AK24), '[1]Primary PCTO'!AK24, "")</f>
        <v>45707</v>
      </c>
      <c r="I24" s="3" t="str">
        <f>IF(ISTEXT('[1]Primary PCTO'!AL24), '[1]Primary PCTO'!AL24, "Not Filed")</f>
        <v>25-0022</v>
      </c>
    </row>
    <row r="25" spans="1:9" x14ac:dyDescent="0.25">
      <c r="A25" s="6" t="str">
        <f>'[1]Primary PCTO'!D25</f>
        <v>Chaberton Solar Biggins Creek LLC</v>
      </c>
      <c r="B25" s="5" t="str">
        <f>'[1]Primary PCTO'!N25</f>
        <v>38510 Marlyn Ln</v>
      </c>
      <c r="C25" s="5" t="str">
        <f>'[1]Primary PCTO'!O25</f>
        <v xml:space="preserve">Selbyville </v>
      </c>
      <c r="D25" s="5" t="str">
        <f>'[1]Primary PCTO'!P25</f>
        <v>DE</v>
      </c>
      <c r="E25" s="5">
        <f>'[1]Primary PCTO'!Q25</f>
        <v>19975</v>
      </c>
      <c r="F25" s="3">
        <f>IF(ISNUMBER('[1]Primary PCTO'!AI25), '[1]Primary PCTO'!AI25, "Not Yet Issued")</f>
        <v>45400</v>
      </c>
      <c r="G25" s="4" t="str">
        <f>'[1]Primary PCTO'!B25</f>
        <v>24-0130</v>
      </c>
      <c r="H25" s="3">
        <f>IF(ISNUMBER('[1]Primary PCTO'!AK25), '[1]Primary PCTO'!AK25, "")</f>
        <v>45707</v>
      </c>
      <c r="I25" s="3" t="str">
        <f>IF(ISTEXT('[1]Primary PCTO'!AL25), '[1]Primary PCTO'!AL25, "Not Filed")</f>
        <v>25-0015</v>
      </c>
    </row>
    <row r="26" spans="1:9" x14ac:dyDescent="0.25">
      <c r="A26" s="6" t="str">
        <f>'[1]Primary PCTO'!D26</f>
        <v>Delaware Ave Solar, LLC</v>
      </c>
      <c r="B26" s="5" t="str">
        <f>'[1]Primary PCTO'!N26</f>
        <v>251 Delaware Ave</v>
      </c>
      <c r="C26" s="5" t="str">
        <f>'[1]Primary PCTO'!O26</f>
        <v>Harrington</v>
      </c>
      <c r="D26" s="5" t="str">
        <f>'[1]Primary PCTO'!P26</f>
        <v>DE</v>
      </c>
      <c r="E26" s="5">
        <f>'[1]Primary PCTO'!Q26</f>
        <v>19952</v>
      </c>
      <c r="F26" s="3">
        <f>IF(ISNUMBER('[1]Primary PCTO'!AI26), '[1]Primary PCTO'!AI26, "Not Yet Issued")</f>
        <v>45378</v>
      </c>
      <c r="G26" s="4" t="str">
        <f>'[1]Primary PCTO'!B26</f>
        <v>24-0154</v>
      </c>
      <c r="H26" s="3">
        <f>IF(ISNUMBER('[1]Primary PCTO'!AK26), '[1]Primary PCTO'!AK26, "")</f>
        <v>45994</v>
      </c>
      <c r="I26" s="3" t="str">
        <f>IF(ISTEXT('[1]Primary PCTO'!AL26), '[1]Primary PCTO'!AL26, "Not Filed")</f>
        <v>25-0996</v>
      </c>
    </row>
    <row r="27" spans="1:9" x14ac:dyDescent="0.25">
      <c r="A27" s="6" t="str">
        <f>'[1]Primary PCTO'!D27</f>
        <v>Rifle Range Road Solar, LLC</v>
      </c>
      <c r="B27" s="5" t="str">
        <f>'[1]Primary PCTO'!N27</f>
        <v>Rifle Range Rd</v>
      </c>
      <c r="C27" s="5" t="str">
        <f>'[1]Primary PCTO'!O27</f>
        <v>Bridgeville</v>
      </c>
      <c r="D27" s="5" t="str">
        <f>'[1]Primary PCTO'!P27</f>
        <v>DE</v>
      </c>
      <c r="E27" s="5">
        <f>'[1]Primary PCTO'!Q27</f>
        <v>19933</v>
      </c>
      <c r="F27" s="3">
        <f>IF(ISNUMBER('[1]Primary PCTO'!AI27), '[1]Primary PCTO'!AI27, "Not Yet Issued")</f>
        <v>45378</v>
      </c>
      <c r="G27" s="4" t="str">
        <f>'[1]Primary PCTO'!B27</f>
        <v>24-0156</v>
      </c>
      <c r="H27" s="3">
        <f>IF(ISNUMBER('[1]Primary PCTO'!AK27), '[1]Primary PCTO'!AK27, "")</f>
        <v>45994</v>
      </c>
      <c r="I27" s="3" t="str">
        <f>IF(ISTEXT('[1]Primary PCTO'!AL27), '[1]Primary PCTO'!AL27, "Not Filed")</f>
        <v>25-0994</v>
      </c>
    </row>
    <row r="28" spans="1:9" x14ac:dyDescent="0.25">
      <c r="A28" s="6" t="str">
        <f>'[1]Primary PCTO'!D28</f>
        <v>Maryland Line Road Solar, LLC</v>
      </c>
      <c r="B28" s="5" t="str">
        <f>'[1]Primary PCTO'!N28</f>
        <v>417 Maryland Line Rd</v>
      </c>
      <c r="C28" s="5" t="str">
        <f>'[1]Primary PCTO'!O28</f>
        <v xml:space="preserve">Townsend </v>
      </c>
      <c r="D28" s="5" t="str">
        <f>'[1]Primary PCTO'!P28</f>
        <v>DE</v>
      </c>
      <c r="E28" s="5">
        <f>'[1]Primary PCTO'!Q28</f>
        <v>19734</v>
      </c>
      <c r="F28" s="3">
        <f>IF(ISNUMBER('[1]Primary PCTO'!AI28), '[1]Primary PCTO'!AI28, "Not Yet Issued")</f>
        <v>45378</v>
      </c>
      <c r="G28" s="4" t="str">
        <f>'[1]Primary PCTO'!B28</f>
        <v>24-0181</v>
      </c>
      <c r="H28" s="3">
        <f>IF(ISNUMBER('[1]Primary PCTO'!AK28), '[1]Primary PCTO'!AK28, "")</f>
        <v>45813</v>
      </c>
      <c r="I28" s="3" t="str">
        <f>IF(ISTEXT('[1]Primary PCTO'!AL28), '[1]Primary PCTO'!AL28, "Not Filed")</f>
        <v>25-0455</v>
      </c>
    </row>
    <row r="29" spans="1:9" x14ac:dyDescent="0.25">
      <c r="A29" s="6" t="str">
        <f>'[1]Primary PCTO'!D29</f>
        <v>SSI Woodleytown Solar, LLC</v>
      </c>
      <c r="B29" s="5" t="str">
        <f>'[1]Primary PCTO'!N29</f>
        <v>1890 Woodleytown Road</v>
      </c>
      <c r="C29" s="5" t="str">
        <f>'[1]Primary PCTO'!O29</f>
        <v>Magnolia</v>
      </c>
      <c r="D29" s="5" t="str">
        <f>'[1]Primary PCTO'!P29</f>
        <v>DE</v>
      </c>
      <c r="E29" s="5">
        <f>'[1]Primary PCTO'!Q29</f>
        <v>19962</v>
      </c>
      <c r="F29" s="3">
        <f>IF(ISNUMBER('[1]Primary PCTO'!AI29), '[1]Primary PCTO'!AI29, "Not Yet Issued")</f>
        <v>45434</v>
      </c>
      <c r="G29" s="4" t="str">
        <f>'[1]Primary PCTO'!B29</f>
        <v>24-0419</v>
      </c>
      <c r="H29" s="3">
        <f>IF(ISNUMBER('[1]Primary PCTO'!AK29), '[1]Primary PCTO'!AK29, "")</f>
        <v>46106</v>
      </c>
      <c r="I29" s="3" t="str">
        <f>IF(ISTEXT('[1]Primary PCTO'!AL29), '[1]Primary PCTO'!AL29, "Not Filed")</f>
        <v>25-1645</v>
      </c>
    </row>
    <row r="30" spans="1:9" x14ac:dyDescent="0.25">
      <c r="A30" s="6" t="str">
        <f>'[1]Primary PCTO'!D30</f>
        <v>Sussex CSG 1, LLC</v>
      </c>
      <c r="B30" s="5" t="str">
        <f>'[1]Primary PCTO'!N30</f>
        <v>8880 Old Racetrack Rd</v>
      </c>
      <c r="C30" s="5" t="str">
        <f>'[1]Primary PCTO'!O30</f>
        <v>Delmar</v>
      </c>
      <c r="D30" s="5" t="str">
        <f>'[1]Primary PCTO'!P30</f>
        <v>DE</v>
      </c>
      <c r="E30" s="5">
        <f>'[1]Primary PCTO'!Q30</f>
        <v>19940</v>
      </c>
      <c r="F30" s="3">
        <f>IF(ISNUMBER('[1]Primary PCTO'!AI30), '[1]Primary PCTO'!AI30, "Not Yet Issued")</f>
        <v>45483</v>
      </c>
      <c r="G30" s="4" t="str">
        <f>'[1]Primary PCTO'!B30</f>
        <v>24-0593</v>
      </c>
      <c r="H30" s="3" t="str">
        <f>IF(ISNUMBER('[1]Primary PCTO'!AK30), '[1]Primary PCTO'!AK30, "")</f>
        <v/>
      </c>
      <c r="I30" s="3" t="str">
        <f>IF(ISTEXT('[1]Primary PCTO'!AL30), '[1]Primary PCTO'!AL30, "Not Filed")</f>
        <v>Not Filed</v>
      </c>
    </row>
    <row r="31" spans="1:9" x14ac:dyDescent="0.25">
      <c r="A31" s="6" t="str">
        <f>'[1]Primary PCTO'!D31</f>
        <v>TPE Development, LLC (TPE DE KE19, LLC)</v>
      </c>
      <c r="B31" s="5" t="str">
        <f>'[1]Primary PCTO'!N31</f>
        <v>2375 Farmington Road</v>
      </c>
      <c r="C31" s="5" t="str">
        <f>'[1]Primary PCTO'!O31</f>
        <v>Harrington</v>
      </c>
      <c r="D31" s="5" t="str">
        <f>'[1]Primary PCTO'!P31</f>
        <v>DE</v>
      </c>
      <c r="E31" s="5">
        <f>'[1]Primary PCTO'!Q31</f>
        <v>19952</v>
      </c>
      <c r="F31" s="3">
        <f>IF(ISNUMBER('[1]Primary PCTO'!AI31), '[1]Primary PCTO'!AI31, "Not Yet Issued")</f>
        <v>45504</v>
      </c>
      <c r="G31" s="4" t="str">
        <f>'[1]Primary PCTO'!B31</f>
        <v>24-0635</v>
      </c>
      <c r="H31" s="3" t="str">
        <f>IF(ISNUMBER('[1]Primary PCTO'!AK31), '[1]Primary PCTO'!AK31, "")</f>
        <v/>
      </c>
      <c r="I31" s="3" t="str">
        <f>IF(ISTEXT('[1]Primary PCTO'!AL31), '[1]Primary PCTO'!AL31, "Not Filed")</f>
        <v>Not Filed</v>
      </c>
    </row>
    <row r="32" spans="1:9" x14ac:dyDescent="0.25">
      <c r="A32" s="6" t="str">
        <f>'[1]Primary PCTO'!D33</f>
        <v>State Fair Energy Intiative LLC</v>
      </c>
      <c r="B32" s="5" t="str">
        <f>'[1]Primary PCTO'!N32</f>
        <v>Dorothy Road</v>
      </c>
      <c r="C32" s="5" t="str">
        <f>'[1]Primary PCTO'!O32</f>
        <v>Laurel</v>
      </c>
      <c r="D32" s="5" t="str">
        <f>'[1]Primary PCTO'!P32</f>
        <v>DE</v>
      </c>
      <c r="E32" s="5">
        <f>'[1]Primary PCTO'!Q32</f>
        <v>19956</v>
      </c>
      <c r="F32" s="3" t="str">
        <f>IF(ISNUMBER('[1]Primary PCTO'!AI32), '[1]Primary PCTO'!AI32, "Not Yet Issued")</f>
        <v>Not Yet Issued</v>
      </c>
      <c r="G32" s="4" t="str">
        <f>'[1]Primary PCTO'!B32</f>
        <v>24-0636</v>
      </c>
      <c r="H32" s="3" t="str">
        <f>IF(ISNUMBER('[1]Primary PCTO'!AK32), '[1]Primary PCTO'!AK32, "")</f>
        <v/>
      </c>
      <c r="I32" s="3" t="str">
        <f>IF(ISTEXT('[1]Primary PCTO'!AL32), '[1]Primary PCTO'!AL32, "Not Filed")</f>
        <v>Not Filed</v>
      </c>
    </row>
    <row r="33" spans="1:9" x14ac:dyDescent="0.25">
      <c r="A33" s="6" t="str">
        <f>'[1]Primary PCTO'!D34</f>
        <v>CI Solar DP LLC</v>
      </c>
      <c r="B33" s="5" t="str">
        <f>'[1]Primary PCTO'!N33</f>
        <v>Farmington Rd</v>
      </c>
      <c r="C33" s="5" t="str">
        <f>'[1]Primary PCTO'!O33</f>
        <v>Harrington</v>
      </c>
      <c r="D33" s="5" t="str">
        <f>'[1]Primary PCTO'!P33</f>
        <v>DE</v>
      </c>
      <c r="E33" s="5">
        <f>'[1]Primary PCTO'!Q33</f>
        <v>19952</v>
      </c>
      <c r="F33" s="3">
        <f>IF(ISNUMBER('[1]Primary PCTO'!AI33), '[1]Primary PCTO'!AI33, "Not Yet Issued")</f>
        <v>45504</v>
      </c>
      <c r="G33" s="4" t="str">
        <f>'[1]Primary PCTO'!B33</f>
        <v>24-0683</v>
      </c>
      <c r="H33" s="3">
        <f>IF(ISNUMBER('[1]Primary PCTO'!AK33), '[1]Primary PCTO'!AK33, "")</f>
        <v>46092</v>
      </c>
      <c r="I33" s="3" t="str">
        <f>IF(ISTEXT('[1]Primary PCTO'!AL33), '[1]Primary PCTO'!AL33, "Not Filed")</f>
        <v>25-1546</v>
      </c>
    </row>
    <row r="34" spans="1:9" x14ac:dyDescent="0.25">
      <c r="A34" s="6" t="str">
        <f>'[1]Primary PCTO'!D36</f>
        <v>Frankford Community Energy Initiative II LLC</v>
      </c>
      <c r="B34" s="5" t="str">
        <f>'[1]Primary PCTO'!N34</f>
        <v>Savannah Rd</v>
      </c>
      <c r="C34" s="5" t="str">
        <f>'[1]Primary PCTO'!O34</f>
        <v>Georgetown</v>
      </c>
      <c r="D34" s="5" t="str">
        <f>'[1]Primary PCTO'!P34</f>
        <v>DE</v>
      </c>
      <c r="E34" s="5">
        <f>'[1]Primary PCTO'!Q34</f>
        <v>19947</v>
      </c>
      <c r="F34" s="3">
        <f>IF(ISNUMBER('[1]Primary PCTO'!AI34), '[1]Primary PCTO'!AI34, "Not Yet Issued")</f>
        <v>45553</v>
      </c>
      <c r="G34" s="4" t="str">
        <f>'[1]Primary PCTO'!B34</f>
        <v>24-0772</v>
      </c>
      <c r="H34" s="3" t="str">
        <f>IF(ISNUMBER('[1]Primary PCTO'!AK34), '[1]Primary PCTO'!AK34, "")</f>
        <v/>
      </c>
      <c r="I34" s="3" t="str">
        <f>IF(ISTEXT('[1]Primary PCTO'!AL34), '[1]Primary PCTO'!AL34, "Not Filed")</f>
        <v>Not Filed</v>
      </c>
    </row>
    <row r="35" spans="1:9" x14ac:dyDescent="0.25">
      <c r="A35" s="6" t="str">
        <f>'[1]Primary PCTO'!D37</f>
        <v>Hammondtown Woods Energy Initiative LLC</v>
      </c>
      <c r="B35" s="5" t="str">
        <f>'[1]Primary PCTO'!N35</f>
        <v>419 Jackson Ditch Road</v>
      </c>
      <c r="C35" s="5" t="str">
        <f>'[1]Primary PCTO'!O35</f>
        <v>Harrington</v>
      </c>
      <c r="D35" s="5" t="str">
        <f>'[1]Primary PCTO'!P35</f>
        <v>DE</v>
      </c>
      <c r="E35" s="5">
        <f>'[1]Primary PCTO'!Q35</f>
        <v>19952</v>
      </c>
      <c r="F35" s="3" t="str">
        <f>IF(ISNUMBER('[1]Primary PCTO'!AI35), '[1]Primary PCTO'!AI35, "Not Yet Issued")</f>
        <v>Not Yet Issued</v>
      </c>
      <c r="G35" s="4" t="str">
        <f>'[1]Primary PCTO'!B35</f>
        <v>24-0777</v>
      </c>
      <c r="H35" s="3" t="str">
        <f>IF(ISNUMBER('[1]Primary PCTO'!AK35), '[1]Primary PCTO'!AK35, "")</f>
        <v/>
      </c>
      <c r="I35" s="3" t="str">
        <f>IF(ISTEXT('[1]Primary PCTO'!AL35), '[1]Primary PCTO'!AL35, "Not Filed")</f>
        <v>Not Filed</v>
      </c>
    </row>
    <row r="36" spans="1:9" x14ac:dyDescent="0.25">
      <c r="A36" s="6" t="str">
        <f>'[1]Primary PCTO'!D38</f>
        <v>Bear Community Energy Initiative LLC</v>
      </c>
      <c r="B36" s="5" t="str">
        <f>'[1]Primary PCTO'!N36</f>
        <v>0 East Dupont Boulevard</v>
      </c>
      <c r="C36" s="5" t="str">
        <f>'[1]Primary PCTO'!O36</f>
        <v>Frankford</v>
      </c>
      <c r="D36" s="5" t="str">
        <f>'[1]Primary PCTO'!P36</f>
        <v>DE</v>
      </c>
      <c r="E36" s="5">
        <f>'[1]Primary PCTO'!Q36</f>
        <v>19945</v>
      </c>
      <c r="F36" s="3">
        <f>IF(ISNUMBER('[1]Primary PCTO'!AI36), '[1]Primary PCTO'!AI36, "Not Yet Issued")</f>
        <v>45525</v>
      </c>
      <c r="G36" s="4" t="str">
        <f>'[1]Primary PCTO'!B36</f>
        <v>24-0793</v>
      </c>
      <c r="H36" s="3">
        <f>IF(ISNUMBER('[1]Primary PCTO'!AK36), '[1]Primary PCTO'!AK36, "")</f>
        <v>46071</v>
      </c>
      <c r="I36" s="3" t="str">
        <f>IF(ISTEXT('[1]Primary PCTO'!AL36), '[1]Primary PCTO'!AL36, "Not Filed")</f>
        <v>25-1615</v>
      </c>
    </row>
    <row r="37" spans="1:9" x14ac:dyDescent="0.25">
      <c r="A37" s="6" t="str">
        <f>'[1]Primary PCTO'!D39</f>
        <v>Pearsons Corner Community Energy Initiative LLC</v>
      </c>
      <c r="B37" s="5" t="str">
        <f>'[1]Primary PCTO'!N37</f>
        <v>0 Hammondtown Rd</v>
      </c>
      <c r="C37" s="5" t="str">
        <f>'[1]Primary PCTO'!O37</f>
        <v>Harrington</v>
      </c>
      <c r="D37" s="5" t="str">
        <f>'[1]Primary PCTO'!P37</f>
        <v>DE</v>
      </c>
      <c r="E37" s="5">
        <f>'[1]Primary PCTO'!Q37</f>
        <v>19952</v>
      </c>
      <c r="F37" s="3">
        <f>IF(ISNUMBER('[1]Primary PCTO'!AI37), '[1]Primary PCTO'!AI37, "Not Yet Issued")</f>
        <v>45525</v>
      </c>
      <c r="G37" s="4" t="str">
        <f>'[1]Primary PCTO'!B37</f>
        <v>24-0794</v>
      </c>
      <c r="H37" s="3">
        <f>IF(ISNUMBER('[1]Primary PCTO'!AK37), '[1]Primary PCTO'!AK37, "")</f>
        <v>45840</v>
      </c>
      <c r="I37" s="3" t="str">
        <f>IF(ISTEXT('[1]Primary PCTO'!AL37), '[1]Primary PCTO'!AL37, "Not Filed")</f>
        <v>25-0490</v>
      </c>
    </row>
    <row r="38" spans="1:9" x14ac:dyDescent="0.25">
      <c r="A38" s="6" t="str">
        <f>'[1]Primary PCTO'!D40</f>
        <v>Taylor Mill Road Solar 1, LLC</v>
      </c>
      <c r="B38" s="5" t="str">
        <f>'[1]Primary PCTO'!N38</f>
        <v xml:space="preserve">4399 Kirkwood St Georges Road </v>
      </c>
      <c r="C38" s="5" t="str">
        <f>'[1]Primary PCTO'!O38</f>
        <v>Bear</v>
      </c>
      <c r="D38" s="5" t="str">
        <f>'[1]Primary PCTO'!P38</f>
        <v>DE</v>
      </c>
      <c r="E38" s="5">
        <f>'[1]Primary PCTO'!Q38</f>
        <v>19701</v>
      </c>
      <c r="F38" s="3">
        <f>IF(ISNUMBER('[1]Primary PCTO'!AI38), '[1]Primary PCTO'!AI38, "Not Yet Issued")</f>
        <v>45574</v>
      </c>
      <c r="G38" s="4" t="str">
        <f>'[1]Primary PCTO'!B38</f>
        <v>24-1004</v>
      </c>
      <c r="H38" s="3" t="str">
        <f>IF(ISNUMBER('[1]Primary PCTO'!AK38), '[1]Primary PCTO'!AK38, "")</f>
        <v/>
      </c>
      <c r="I38" s="3" t="str">
        <f>IF(ISTEXT('[1]Primary PCTO'!AL38), '[1]Primary PCTO'!AL38, "Not Filed")</f>
        <v>Not Filed</v>
      </c>
    </row>
    <row r="39" spans="1:9" x14ac:dyDescent="0.25">
      <c r="A39" s="6" t="str">
        <f>'[1]Primary PCTO'!D41</f>
        <v>Syncarpha Newark, LLC</v>
      </c>
      <c r="B39" s="5" t="str">
        <f>'[1]Primary PCTO'!N39</f>
        <v>0 Forrest Ave</v>
      </c>
      <c r="C39" s="5" t="str">
        <f>'[1]Primary PCTO'!O39</f>
        <v>Dover</v>
      </c>
      <c r="D39" s="5" t="str">
        <f>'[1]Primary PCTO'!P39</f>
        <v>DE</v>
      </c>
      <c r="E39" s="5">
        <f>'[1]Primary PCTO'!Q39</f>
        <v>19904</v>
      </c>
      <c r="F39" s="3">
        <f>IF(ISNUMBER('[1]Primary PCTO'!AI39), '[1]Primary PCTO'!AI39, "Not Yet Issued")</f>
        <v>45595</v>
      </c>
      <c r="G39" s="4" t="str">
        <f>'[1]Primary PCTO'!B39</f>
        <v>24-1008</v>
      </c>
      <c r="H39" s="3">
        <f>IF(ISNUMBER('[1]Primary PCTO'!AK39), '[1]Primary PCTO'!AK39, "")</f>
        <v>46071</v>
      </c>
      <c r="I39" s="3" t="str">
        <f>IF(ISTEXT('[1]Primary PCTO'!AL39), '[1]Primary PCTO'!AL39, "Not Filed")</f>
        <v>25-1614</v>
      </c>
    </row>
    <row r="40" spans="1:9" x14ac:dyDescent="0.25">
      <c r="A40" s="6" t="str">
        <f>'[1]Primary PCTO'!D42</f>
        <v>Syncarpha New Castle, LLC</v>
      </c>
      <c r="B40" s="5" t="str">
        <f>'[1]Primary PCTO'!N40</f>
        <v>0 Taylor Mill Road</v>
      </c>
      <c r="C40" s="5" t="str">
        <f>'[1]Primary PCTO'!O40</f>
        <v>Laurel</v>
      </c>
      <c r="D40" s="5" t="str">
        <f>'[1]Primary PCTO'!P40</f>
        <v>DE</v>
      </c>
      <c r="E40" s="5">
        <f>'[1]Primary PCTO'!Q40</f>
        <v>19956</v>
      </c>
      <c r="F40" s="3">
        <f>IF(ISNUMBER('[1]Primary PCTO'!AI40), '[1]Primary PCTO'!AI40, "Not Yet Issued")</f>
        <v>45616</v>
      </c>
      <c r="G40" s="4" t="str">
        <f>'[1]Primary PCTO'!B40</f>
        <v>24-1179</v>
      </c>
      <c r="H40" s="3">
        <f>IF(ISNUMBER('[1]Primary PCTO'!AK40), '[1]Primary PCTO'!AK40, "")</f>
        <v>46106</v>
      </c>
      <c r="I40" s="3" t="str">
        <f>IF(ISTEXT('[1]Primary PCTO'!AL40), '[1]Primary PCTO'!AL40, "Not Filed")</f>
        <v>25-1630</v>
      </c>
    </row>
    <row r="41" spans="1:9" x14ac:dyDescent="0.25">
      <c r="A41" s="6" t="str">
        <f>'[1]Primary PCTO'!D43</f>
        <v>Harbeson DEA, LLC</v>
      </c>
      <c r="B41" s="5" t="str">
        <f>'[1]Primary PCTO'!N41</f>
        <v>0 Corner Ketch Rd</v>
      </c>
      <c r="C41" s="5" t="str">
        <f>'[1]Primary PCTO'!O41</f>
        <v>Newark</v>
      </c>
      <c r="D41" s="5" t="str">
        <f>'[1]Primary PCTO'!P41</f>
        <v>DE</v>
      </c>
      <c r="E41" s="5">
        <f>'[1]Primary PCTO'!Q41</f>
        <v>19711</v>
      </c>
      <c r="F41" s="3">
        <f>IF(ISNUMBER('[1]Primary PCTO'!AI41), '[1]Primary PCTO'!AI41, "Not Yet Issued")</f>
        <v>45728</v>
      </c>
      <c r="G41" s="4" t="str">
        <f>'[1]Primary PCTO'!B41</f>
        <v>24-1329</v>
      </c>
      <c r="H41" s="3" t="str">
        <f>IF(ISNUMBER('[1]Primary PCTO'!AK41), '[1]Primary PCTO'!AK41, "")</f>
        <v/>
      </c>
      <c r="I41" s="3" t="str">
        <f>IF(ISTEXT('[1]Primary PCTO'!AL41), '[1]Primary PCTO'!AL41, "Not Filed")</f>
        <v>Not Filed</v>
      </c>
    </row>
    <row r="42" spans="1:9" x14ac:dyDescent="0.25">
      <c r="A42" s="6" t="str">
        <f>'[1]Primary PCTO'!D44</f>
        <v>Woodland Jade Solar 1 LLC</v>
      </c>
      <c r="B42" s="5" t="str">
        <f>'[1]Primary PCTO'!N42</f>
        <v>1006 Red Lion Road</v>
      </c>
      <c r="C42" s="5" t="str">
        <f>'[1]Primary PCTO'!O42</f>
        <v>New Castle</v>
      </c>
      <c r="D42" s="5" t="str">
        <f>'[1]Primary PCTO'!P42</f>
        <v>DE</v>
      </c>
      <c r="E42" s="5">
        <f>'[1]Primary PCTO'!Q42</f>
        <v>19720</v>
      </c>
      <c r="F42" s="3">
        <f>IF(ISNUMBER('[1]Primary PCTO'!AI42), '[1]Primary PCTO'!AI42, "Not Yet Issued")</f>
        <v>45728</v>
      </c>
      <c r="G42" s="4" t="str">
        <f>'[1]Primary PCTO'!B42</f>
        <v>24-1352</v>
      </c>
      <c r="H42" s="3" t="str">
        <f>IF(ISNUMBER('[1]Primary PCTO'!AK42), '[1]Primary PCTO'!AK42, "")</f>
        <v/>
      </c>
      <c r="I42" s="3" t="str">
        <f>IF(ISTEXT('[1]Primary PCTO'!AL42), '[1]Primary PCTO'!AL42, "Not Filed")</f>
        <v>Not Filed</v>
      </c>
    </row>
    <row r="43" spans="1:9" x14ac:dyDescent="0.25">
      <c r="A43" s="6" t="str">
        <f>'[1]Primary PCTO'!D45</f>
        <v>Beach Highway Solar 1 LLC</v>
      </c>
      <c r="B43" s="5" t="str">
        <f>'[1]Primary PCTO'!N43</f>
        <v>26628 Lewes Georgetown Hwy</v>
      </c>
      <c r="C43" s="5" t="str">
        <f>'[1]Primary PCTO'!O43</f>
        <v>Harbeson</v>
      </c>
      <c r="D43" s="5" t="str">
        <f>'[1]Primary PCTO'!P43</f>
        <v>DE</v>
      </c>
      <c r="E43" s="5">
        <f>'[1]Primary PCTO'!Q43</f>
        <v>19951</v>
      </c>
      <c r="F43" s="3">
        <f>IF(ISNUMBER('[1]Primary PCTO'!AI43), '[1]Primary PCTO'!AI43, "Not Yet Issued")</f>
        <v>45813</v>
      </c>
      <c r="G43" s="4" t="str">
        <f>'[1]Primary PCTO'!B43</f>
        <v>25-0032</v>
      </c>
      <c r="H43" s="3">
        <f>IF(ISNUMBER('[1]Primary PCTO'!AK43), '[1]Primary PCTO'!AK43, "")</f>
        <v>46106</v>
      </c>
      <c r="I43" s="3" t="str">
        <f>IF(ISTEXT('[1]Primary PCTO'!AL43), '[1]Primary PCTO'!AL43, "Not Filed")</f>
        <v>25-1618</v>
      </c>
    </row>
    <row r="44" spans="1:9" x14ac:dyDescent="0.25">
      <c r="A44" s="6" t="str">
        <f>'[1]Primary PCTO'!D46</f>
        <v>Milton DE Solar CSS LLC</v>
      </c>
      <c r="B44" s="5" t="str">
        <f>'[1]Primary PCTO'!N44</f>
        <v>Jade Run Drive</v>
      </c>
      <c r="C44" s="5" t="str">
        <f>'[1]Primary PCTO'!O44</f>
        <v>Bethel</v>
      </c>
      <c r="D44" s="5" t="str">
        <f>'[1]Primary PCTO'!P44</f>
        <v>DE</v>
      </c>
      <c r="E44" s="5">
        <f>'[1]Primary PCTO'!Q44</f>
        <v>19973</v>
      </c>
      <c r="F44" s="3">
        <f>IF(ISNUMBER('[1]Primary PCTO'!AI44), '[1]Primary PCTO'!AI44, "Not Yet Issued")</f>
        <v>45728</v>
      </c>
      <c r="G44" s="4" t="str">
        <f>'[1]Primary PCTO'!B44</f>
        <v>25-0108</v>
      </c>
      <c r="H44" s="3">
        <f>IF(ISNUMBER('[1]Primary PCTO'!AK44), '[1]Primary PCTO'!AK44, "")</f>
        <v>46071</v>
      </c>
      <c r="I44" s="3" t="str">
        <f>IF(ISTEXT('[1]Primary PCTO'!AL44), '[1]Primary PCTO'!AL44, "Not Filed")</f>
        <v>25-1617</v>
      </c>
    </row>
    <row r="45" spans="1:9" x14ac:dyDescent="0.25">
      <c r="A45" s="6" t="str">
        <f>'[1]Primary PCTO'!D47</f>
        <v>Hartly DE Solar CSS LLC</v>
      </c>
      <c r="B45" s="5" t="str">
        <f>'[1]Primary PCTO'!N45</f>
        <v>18019 Beach Highway</v>
      </c>
      <c r="C45" s="5" t="str">
        <f>'[1]Primary PCTO'!O45</f>
        <v>Ellendale</v>
      </c>
      <c r="D45" s="5" t="str">
        <f>'[1]Primary PCTO'!P45</f>
        <v>DE</v>
      </c>
      <c r="E45" s="5">
        <f>'[1]Primary PCTO'!Q45</f>
        <v>19941</v>
      </c>
      <c r="F45" s="3">
        <f>IF(ISNUMBER('[1]Primary PCTO'!AI45), '[1]Primary PCTO'!AI45, "Not Yet Issued")</f>
        <v>45728</v>
      </c>
      <c r="G45" s="4" t="str">
        <f>'[1]Primary PCTO'!B45</f>
        <v>25-0111</v>
      </c>
      <c r="H45" s="3">
        <f>IF(ISNUMBER('[1]Primary PCTO'!AK45), '[1]Primary PCTO'!AK45, "")</f>
        <v>46071</v>
      </c>
      <c r="I45" s="3" t="str">
        <f>IF(ISTEXT('[1]Primary PCTO'!AL45), '[1]Primary PCTO'!AL45, "Not Filed")</f>
        <v>25-1616</v>
      </c>
    </row>
    <row r="46" spans="1:9" x14ac:dyDescent="0.25">
      <c r="A46" s="6" t="str">
        <f>'[1]Primary PCTO'!D48</f>
        <v>Bridgeville DEA, LLC</v>
      </c>
      <c r="B46" s="5" t="str">
        <f>'[1]Primary PCTO'!N46</f>
        <v>17204 Harbeson Rd</v>
      </c>
      <c r="C46" s="5" t="str">
        <f>'[1]Primary PCTO'!O46</f>
        <v>Harbeson</v>
      </c>
      <c r="D46" s="5" t="str">
        <f>'[1]Primary PCTO'!P46</f>
        <v>DE</v>
      </c>
      <c r="E46" s="5">
        <f>'[1]Primary PCTO'!Q46</f>
        <v>19951</v>
      </c>
      <c r="F46" s="3">
        <f>IF(ISNUMBER('[1]Primary PCTO'!AI46), '[1]Primary PCTO'!AI46, "Not Yet Issued")</f>
        <v>45812</v>
      </c>
      <c r="G46" s="4" t="str">
        <f>'[1]Primary PCTO'!B46</f>
        <v>25-0443</v>
      </c>
      <c r="H46" s="3" t="str">
        <f>IF(ISNUMBER('[1]Primary PCTO'!AK46), '[1]Primary PCTO'!AK46, "")</f>
        <v/>
      </c>
      <c r="I46" s="3" t="str">
        <f>IF(ISTEXT('[1]Primary PCTO'!AL46), '[1]Primary PCTO'!AL46, "Not Filed")</f>
        <v>Not Filed</v>
      </c>
    </row>
    <row r="47" spans="1:9" x14ac:dyDescent="0.25">
      <c r="A47" s="6" t="str">
        <f>'[1]Primary PCTO'!D49</f>
        <v xml:space="preserve">Delmar DEB, LLC </v>
      </c>
      <c r="B47" s="5" t="str">
        <f>'[1]Primary PCTO'!N47</f>
        <v>1802 Hartly Rd</v>
      </c>
      <c r="C47" s="5" t="str">
        <f>'[1]Primary PCTO'!O47</f>
        <v>Hartly</v>
      </c>
      <c r="D47" s="5" t="str">
        <f>'[1]Primary PCTO'!P47</f>
        <v>DE</v>
      </c>
      <c r="E47" s="5">
        <f>'[1]Primary PCTO'!Q47</f>
        <v>19953</v>
      </c>
      <c r="F47" s="3">
        <f>IF(ISNUMBER('[1]Primary PCTO'!AI47), '[1]Primary PCTO'!AI47, "Not Yet Issued")</f>
        <v>45812</v>
      </c>
      <c r="G47" s="4" t="str">
        <f>'[1]Primary PCTO'!B47</f>
        <v>25-0445</v>
      </c>
      <c r="H47" s="3" t="str">
        <f>IF(ISNUMBER('[1]Primary PCTO'!AK47), '[1]Primary PCTO'!AK47, "")</f>
        <v/>
      </c>
      <c r="I47" s="3" t="str">
        <f>IF(ISTEXT('[1]Primary PCTO'!AL47), '[1]Primary PCTO'!AL47, "Not Filed")</f>
        <v>Not Filed</v>
      </c>
    </row>
    <row r="48" spans="1:9" x14ac:dyDescent="0.25">
      <c r="A48" s="6" t="str">
        <f>'[1]Primary PCTO'!D50</f>
        <v>Frankford DEB LLC</v>
      </c>
      <c r="B48" s="5" t="str">
        <f>'[1]Primary PCTO'!N48</f>
        <v>18374 S Main St.</v>
      </c>
      <c r="C48" s="5" t="str">
        <f>'[1]Primary PCTO'!O48</f>
        <v>Brdigeville</v>
      </c>
      <c r="D48" s="5" t="str">
        <f>'[1]Primary PCTO'!P48</f>
        <v>DE</v>
      </c>
      <c r="E48" s="5">
        <f>'[1]Primary PCTO'!Q48</f>
        <v>19963</v>
      </c>
      <c r="F48" s="3">
        <f>IF(ISNUMBER('[1]Primary PCTO'!AI48), '[1]Primary PCTO'!AI48, "Not Yet Issued")</f>
        <v>45861</v>
      </c>
      <c r="G48" s="4" t="str">
        <f>'[1]Primary PCTO'!B48</f>
        <v>25-0595</v>
      </c>
      <c r="H48" s="3" t="str">
        <f>IF(ISNUMBER('[1]Primary PCTO'!AK48), '[1]Primary PCTO'!AK48, "")</f>
        <v/>
      </c>
      <c r="I48" s="3" t="str">
        <f>IF(ISTEXT('[1]Primary PCTO'!AL48), '[1]Primary PCTO'!AL48, "Not Filed")</f>
        <v>Not Filed</v>
      </c>
    </row>
    <row r="49" spans="1:9" x14ac:dyDescent="0.25">
      <c r="A49" s="6" t="str">
        <f>'[1]Primary PCTO'!D51</f>
        <v>FFP DE Vines Creek, LLC</v>
      </c>
      <c r="B49" s="5" t="str">
        <f>'[1]Primary PCTO'!N49</f>
        <v>8517 W Line Rd.</v>
      </c>
      <c r="C49" s="5" t="str">
        <f>'[1]Primary PCTO'!O49</f>
        <v>Delmar</v>
      </c>
      <c r="D49" s="5" t="str">
        <f>'[1]Primary PCTO'!P49</f>
        <v>DE</v>
      </c>
      <c r="E49" s="5">
        <f>'[1]Primary PCTO'!Q49</f>
        <v>19940</v>
      </c>
      <c r="F49" s="3">
        <f>IF(ISNUMBER('[1]Primary PCTO'!AI49), '[1]Primary PCTO'!AI49, "Not Yet Issued")</f>
        <v>45861</v>
      </c>
      <c r="G49" s="4" t="str">
        <f>'[1]Primary PCTO'!B49</f>
        <v>25-0596</v>
      </c>
      <c r="H49" s="3" t="str">
        <f>IF(ISNUMBER('[1]Primary PCTO'!AK49), '[1]Primary PCTO'!AK49, "")</f>
        <v/>
      </c>
      <c r="I49" s="3" t="str">
        <f>IF(ISTEXT('[1]Primary PCTO'!AL49), '[1]Primary PCTO'!AL49, "Not Filed")</f>
        <v>Not Filed</v>
      </c>
    </row>
    <row r="50" spans="1:9" x14ac:dyDescent="0.25">
      <c r="A50" s="6" t="str">
        <f>'[1]Primary PCTO'!D52</f>
        <v>Grears Corner Solar, LLC</v>
      </c>
      <c r="B50" s="5" t="str">
        <f>'[1]Primary PCTO'!N50</f>
        <v>19 Clayton Ave</v>
      </c>
      <c r="C50" s="5" t="str">
        <f>'[1]Primary PCTO'!O50</f>
        <v xml:space="preserve">Frankford </v>
      </c>
      <c r="D50" s="5" t="str">
        <f>'[1]Primary PCTO'!P50</f>
        <v>DE</v>
      </c>
      <c r="E50" s="5">
        <f>'[1]Primary PCTO'!Q50</f>
        <v>19945</v>
      </c>
      <c r="F50" s="3">
        <f>IF(ISNUMBER('[1]Primary PCTO'!AI50), '[1]Primary PCTO'!AI50, "Not Yet Issued")</f>
        <v>45861</v>
      </c>
      <c r="G50" s="4" t="str">
        <f>'[1]Primary PCTO'!B50</f>
        <v>25-0598</v>
      </c>
      <c r="H50" s="3" t="str">
        <f>IF(ISNUMBER('[1]Primary PCTO'!AK50), '[1]Primary PCTO'!AK50, "")</f>
        <v/>
      </c>
      <c r="I50" s="3" t="str">
        <f>IF(ISTEXT('[1]Primary PCTO'!AL50), '[1]Primary PCTO'!AL50, "Not Filed")</f>
        <v>Not Filed</v>
      </c>
    </row>
    <row r="51" spans="1:9" x14ac:dyDescent="0.25">
      <c r="A51" s="6" t="str">
        <f>'[1]Primary PCTO'!D53</f>
        <v>SSI Shaws Road Solar, LLC</v>
      </c>
      <c r="B51" s="5" t="str">
        <f>'[1]Primary PCTO'!N51</f>
        <v>32507 Vines Creek Road</v>
      </c>
      <c r="C51" s="5" t="str">
        <f>'[1]Primary PCTO'!O51</f>
        <v>Dagsboro</v>
      </c>
      <c r="D51" s="5" t="str">
        <f>'[1]Primary PCTO'!P51</f>
        <v>DE</v>
      </c>
      <c r="E51" s="5">
        <f>'[1]Primary PCTO'!Q51</f>
        <v>19939</v>
      </c>
      <c r="F51" s="3">
        <f>IF(ISNUMBER('[1]Primary PCTO'!AI51), '[1]Primary PCTO'!AI51, "Not Yet Issued")</f>
        <v>45903</v>
      </c>
      <c r="G51" s="4" t="str">
        <f>'[1]Primary PCTO'!B51</f>
        <v>25-0748</v>
      </c>
      <c r="H51" s="3" t="str">
        <f>IF(ISNUMBER('[1]Primary PCTO'!AK51), '[1]Primary PCTO'!AK51, "")</f>
        <v/>
      </c>
      <c r="I51" s="3" t="str">
        <f>IF(ISTEXT('[1]Primary PCTO'!AL51), '[1]Primary PCTO'!AL51, "Not Filed")</f>
        <v>Not Filed</v>
      </c>
    </row>
    <row r="52" spans="1:9" x14ac:dyDescent="0.25">
      <c r="A52" s="6" t="str">
        <f>'[1]Primary PCTO'!D54</f>
        <v>Delmar DED, LLC</v>
      </c>
      <c r="B52" s="5" t="str">
        <f>'[1]Primary PCTO'!N52</f>
        <v>775 Grears Corner Road</v>
      </c>
      <c r="C52" s="5" t="str">
        <f>'[1]Primary PCTO'!O52</f>
        <v xml:space="preserve">Townsend </v>
      </c>
      <c r="D52" s="5" t="str">
        <f>'[1]Primary PCTO'!P52</f>
        <v>DE</v>
      </c>
      <c r="E52" s="5">
        <f>'[1]Primary PCTO'!Q52</f>
        <v>19734</v>
      </c>
      <c r="F52" s="3">
        <f>IF(ISNUMBER('[1]Primary PCTO'!AI52), '[1]Primary PCTO'!AI52, "Not Yet Issued")</f>
        <v>45945</v>
      </c>
      <c r="G52" s="4" t="str">
        <f>'[1]Primary PCTO'!B52</f>
        <v>25-0772</v>
      </c>
      <c r="H52" s="3" t="str">
        <f>IF(ISNUMBER('[1]Primary PCTO'!AK52), '[1]Primary PCTO'!AK52, "")</f>
        <v/>
      </c>
      <c r="I52" s="3" t="str">
        <f>IF(ISTEXT('[1]Primary PCTO'!AL52), '[1]Primary PCTO'!AL52, "Not Filed")</f>
        <v>Not Filed</v>
      </c>
    </row>
    <row r="53" spans="1:9" x14ac:dyDescent="0.25">
      <c r="A53" s="6" t="str">
        <f>'[1]Primary PCTO'!D55</f>
        <v>Delmar DEC, LLC</v>
      </c>
      <c r="B53" s="5" t="str">
        <f>'[1]Primary PCTO'!N53</f>
        <v>2316 Shaws Corner Rd.</v>
      </c>
      <c r="C53" s="5" t="str">
        <f>'[1]Primary PCTO'!O53</f>
        <v>Clayton</v>
      </c>
      <c r="D53" s="5" t="str">
        <f>'[1]Primary PCTO'!P53</f>
        <v>DE</v>
      </c>
      <c r="E53" s="5">
        <f>'[1]Primary PCTO'!Q53</f>
        <v>19938</v>
      </c>
      <c r="F53" s="3">
        <f>IF(ISNUMBER('[1]Primary PCTO'!AI53), '[1]Primary PCTO'!AI53, "Not Yet Issued")</f>
        <v>45945</v>
      </c>
      <c r="G53" s="4" t="str">
        <f>'[1]Primary PCTO'!B53</f>
        <v>25-0813</v>
      </c>
      <c r="H53" s="3" t="str">
        <f>IF(ISNUMBER('[1]Primary PCTO'!AK53), '[1]Primary PCTO'!AK53, "")</f>
        <v/>
      </c>
      <c r="I53" s="3" t="str">
        <f>IF(ISTEXT('[1]Primary PCTO'!AL53), '[1]Primary PCTO'!AL53, "Not Filed")</f>
        <v>Not Filed</v>
      </c>
    </row>
    <row r="54" spans="1:9" x14ac:dyDescent="0.25">
      <c r="A54" s="6" t="str">
        <f>'[1]Primary PCTO'!D56</f>
        <v>Frankford DEA, LLC</v>
      </c>
      <c r="B54" s="5" t="str">
        <f>'[1]Primary PCTO'!N54</f>
        <v>10197 Hastings Lane</v>
      </c>
      <c r="C54" s="5" t="str">
        <f>'[1]Primary PCTO'!O54</f>
        <v>Delmar</v>
      </c>
      <c r="D54" s="5" t="str">
        <f>'[1]Primary PCTO'!P54</f>
        <v>DE</v>
      </c>
      <c r="E54" s="5">
        <f>'[1]Primary PCTO'!Q54</f>
        <v>19940</v>
      </c>
      <c r="F54" s="3">
        <f>IF(ISNUMBER('[1]Primary PCTO'!AI54), '[1]Primary PCTO'!AI54, "Not Yet Issued")</f>
        <v>45945</v>
      </c>
      <c r="G54" s="4" t="str">
        <f>'[1]Primary PCTO'!B54</f>
        <v>25-0867</v>
      </c>
      <c r="H54" s="3" t="str">
        <f>IF(ISNUMBER('[1]Primary PCTO'!AK54), '[1]Primary PCTO'!AK54, "")</f>
        <v/>
      </c>
      <c r="I54" s="3" t="str">
        <f>IF(ISTEXT('[1]Primary PCTO'!AL54), '[1]Primary PCTO'!AL54, "Not Filed")</f>
        <v>Not Filed</v>
      </c>
    </row>
    <row r="55" spans="1:9" x14ac:dyDescent="0.25">
      <c r="A55" s="6" t="str">
        <f>'[1]Primary PCTO'!D57</f>
        <v>DEL016-419 Jackson Ditch Rd, LLC</v>
      </c>
      <c r="B55" s="5" t="str">
        <f>'[1]Primary PCTO'!N55</f>
        <v>35204 Cast Rite Dr.</v>
      </c>
      <c r="C55" s="5" t="str">
        <f>'[1]Primary PCTO'!O55</f>
        <v>Delmar</v>
      </c>
      <c r="D55" s="5" t="str">
        <f>'[1]Primary PCTO'!P55</f>
        <v>DE</v>
      </c>
      <c r="E55" s="5">
        <f>'[1]Primary PCTO'!Q55</f>
        <v>19940</v>
      </c>
      <c r="F55" s="3">
        <f>IF(ISNUMBER('[1]Primary PCTO'!AI55), '[1]Primary PCTO'!AI55, "Not Yet Issued")</f>
        <v>45966</v>
      </c>
      <c r="G55" s="4" t="str">
        <f>'[1]Primary PCTO'!B55</f>
        <v>25-0989</v>
      </c>
      <c r="H55" s="3" t="str">
        <f>IF(ISNUMBER('[1]Primary PCTO'!AK55), '[1]Primary PCTO'!AK55, "")</f>
        <v/>
      </c>
      <c r="I55" s="3" t="str">
        <f>IF(ISTEXT('[1]Primary PCTO'!AL55), '[1]Primary PCTO'!AL55, "Not Filed")</f>
        <v>Not Filed</v>
      </c>
    </row>
    <row r="56" spans="1:9" x14ac:dyDescent="0.25">
      <c r="A56" s="6" t="str">
        <f>'[1]Primary PCTO'!D58</f>
        <v>SSI Blackiston Solar, LLC</v>
      </c>
      <c r="B56" s="5" t="str">
        <f>'[1]Primary PCTO'!N56</f>
        <v>S Cypress Rd.</v>
      </c>
      <c r="C56" s="5" t="str">
        <f>'[1]Primary PCTO'!O56</f>
        <v>Frankford</v>
      </c>
      <c r="D56" s="5" t="str">
        <f>'[1]Primary PCTO'!P56</f>
        <v>DE</v>
      </c>
      <c r="E56" s="5">
        <f>'[1]Primary PCTO'!Q56</f>
        <v>19945</v>
      </c>
      <c r="F56" s="3">
        <f>IF(ISNUMBER('[1]Primary PCTO'!AI56), '[1]Primary PCTO'!AI56, "Not Yet Issued")</f>
        <v>45966</v>
      </c>
      <c r="G56" s="4" t="str">
        <f>'[1]Primary PCTO'!B56</f>
        <v>25-1066</v>
      </c>
      <c r="H56" s="3" t="str">
        <f>IF(ISNUMBER('[1]Primary PCTO'!AK56), '[1]Primary PCTO'!AK56, "")</f>
        <v/>
      </c>
      <c r="I56" s="3" t="str">
        <f>IF(ISTEXT('[1]Primary PCTO'!AL56), '[1]Primary PCTO'!AL56, "Not Filed")</f>
        <v>Not Filed</v>
      </c>
    </row>
    <row r="57" spans="1:9" x14ac:dyDescent="0.25">
      <c r="A57" s="6" t="str">
        <f>'[1]Primary PCTO'!D59</f>
        <v>Lewes DEA, LLC</v>
      </c>
      <c r="B57" s="5" t="str">
        <f>'[1]Primary PCTO'!N57</f>
        <v>419 Jackson Ditch Road</v>
      </c>
      <c r="C57" s="5" t="str">
        <f>'[1]Primary PCTO'!O57</f>
        <v>Harrington</v>
      </c>
      <c r="D57" s="5" t="str">
        <f>'[1]Primary PCTO'!P57</f>
        <v>DE</v>
      </c>
      <c r="E57" s="5">
        <f>'[1]Primary PCTO'!Q57</f>
        <v>19952</v>
      </c>
      <c r="F57" s="3" t="str">
        <f>IF(ISNUMBER('[1]Primary PCTO'!AI57), '[1]Primary PCTO'!AI57, "Not Yet Issued")</f>
        <v>Not Yet Issued</v>
      </c>
      <c r="G57" s="4" t="str">
        <f>'[1]Primary PCTO'!B57</f>
        <v>25-1250</v>
      </c>
      <c r="H57" s="3" t="str">
        <f>IF(ISNUMBER('[1]Primary PCTO'!AK57), '[1]Primary PCTO'!AK57, "")</f>
        <v/>
      </c>
      <c r="I57" s="3" t="str">
        <f>IF(ISTEXT('[1]Primary PCTO'!AL57), '[1]Primary PCTO'!AL57, "Not Filed")</f>
        <v>Not Filed</v>
      </c>
    </row>
    <row r="58" spans="1:9" x14ac:dyDescent="0.25">
      <c r="A58" s="6" t="str">
        <f>'[1]Primary PCTO'!D60</f>
        <v>Dupont Highway Solar 1 LLC</v>
      </c>
      <c r="B58" s="5" t="str">
        <f>'[1]Primary PCTO'!N58</f>
        <v>381 Blackiston</v>
      </c>
      <c r="C58" s="5" t="str">
        <f>'[1]Primary PCTO'!O58</f>
        <v>Clayton</v>
      </c>
      <c r="D58" s="5" t="str">
        <f>'[1]Primary PCTO'!P58</f>
        <v>DE</v>
      </c>
      <c r="E58" s="5">
        <f>'[1]Primary PCTO'!Q58</f>
        <v>19938</v>
      </c>
      <c r="F58" s="3">
        <f>IF(ISNUMBER('[1]Primary PCTO'!AI58), '[1]Primary PCTO'!AI58, "Not Yet Issued")</f>
        <v>46092</v>
      </c>
      <c r="G58" s="4" t="str">
        <f>'[1]Primary PCTO'!B58</f>
        <v>25-1569</v>
      </c>
      <c r="H58" s="3" t="str">
        <f>IF(ISNUMBER('[1]Primary PCTO'!AK58), '[1]Primary PCTO'!AK58, "")</f>
        <v/>
      </c>
      <c r="I58" s="3" t="str">
        <f>IF(ISTEXT('[1]Primary PCTO'!AL58), '[1]Primary PCTO'!AL58, "Not Filed")</f>
        <v>Not Filed</v>
      </c>
    </row>
    <row r="59" spans="1:9" x14ac:dyDescent="0.25">
      <c r="A59" s="6" t="str">
        <f>'[1]Primary PCTO'!D61</f>
        <v>Kearsarge New Castle East LLC</v>
      </c>
      <c r="B59" s="5" t="str">
        <f>'[1]Primary PCTO'!N59</f>
        <v>31440 Kendale Road</v>
      </c>
      <c r="C59" s="5" t="str">
        <f>'[1]Primary PCTO'!O59</f>
        <v>Lewes</v>
      </c>
      <c r="D59" s="5" t="str">
        <f>'[1]Primary PCTO'!P59</f>
        <v>DE</v>
      </c>
      <c r="E59" s="5">
        <f>'[1]Primary PCTO'!Q59</f>
        <v>19958</v>
      </c>
      <c r="F59" s="3" t="str">
        <f>IF(ISNUMBER('[1]Primary PCTO'!AI59), '[1]Primary PCTO'!AI59, "Not Yet Issued")</f>
        <v>Not Yet Issued</v>
      </c>
      <c r="G59" s="4" t="str">
        <f>'[1]Primary PCTO'!B59</f>
        <v>25-1570</v>
      </c>
      <c r="H59" s="3" t="str">
        <f>IF(ISNUMBER('[1]Primary PCTO'!AK59), '[1]Primary PCTO'!AK59, "")</f>
        <v/>
      </c>
      <c r="I59" s="3" t="str">
        <f>IF(ISTEXT('[1]Primary PCTO'!AL59), '[1]Primary PCTO'!AL59, "Not Filed")</f>
        <v>Not Filed</v>
      </c>
    </row>
    <row r="60" spans="1:9" x14ac:dyDescent="0.25">
      <c r="A60" s="6" t="str">
        <f>'[1]Primary PCTO'!D62</f>
        <v>Kent Walnut Shade 1, LLC</v>
      </c>
      <c r="B60" s="5" t="str">
        <f>'[1]Primary PCTO'!N60</f>
        <v>22272 Dupont Highway</v>
      </c>
      <c r="C60" s="5" t="str">
        <f>'[1]Primary PCTO'!O60</f>
        <v>Greenwood</v>
      </c>
      <c r="D60" s="5" t="str">
        <f>'[1]Primary PCTO'!P60</f>
        <v>DE</v>
      </c>
      <c r="E60" s="5">
        <f>'[1]Primary PCTO'!Q60</f>
        <v>19950</v>
      </c>
      <c r="F60" s="3">
        <f>IF(ISNUMBER('[1]Primary PCTO'!AI60), '[1]Primary PCTO'!AI60, "Not Yet Issued")</f>
        <v>46092</v>
      </c>
      <c r="G60" s="4" t="str">
        <f>'[1]Primary PCTO'!B60</f>
        <v>26-0071</v>
      </c>
      <c r="H60" s="3" t="str">
        <f>IF(ISNUMBER('[1]Primary PCTO'!AK60), '[1]Primary PCTO'!AK60, "")</f>
        <v/>
      </c>
      <c r="I60" s="3" t="str">
        <f>IF(ISTEXT('[1]Primary PCTO'!AL60), '[1]Primary PCTO'!AL60, "Not Filed")</f>
        <v>Not Filed</v>
      </c>
    </row>
    <row r="61" spans="1:9" x14ac:dyDescent="0.25">
      <c r="A61" s="6" t="str">
        <f>'[1]Primary PCTO'!D63</f>
        <v>Artis Drive Solar 1, LLC</v>
      </c>
      <c r="B61" s="5" t="str">
        <f>'[1]Primary PCTO'!N61</f>
        <v>1649 River Road</v>
      </c>
      <c r="C61" s="5" t="str">
        <f>'[1]Primary PCTO'!O61</f>
        <v>New Castle</v>
      </c>
      <c r="D61" s="5" t="str">
        <f>'[1]Primary PCTO'!P61</f>
        <v>DE</v>
      </c>
      <c r="E61" s="5">
        <f>'[1]Primary PCTO'!Q61</f>
        <v>0</v>
      </c>
      <c r="F61" s="3">
        <f>IF(ISNUMBER('[1]Primary PCTO'!AI61), '[1]Primary PCTO'!AI61, "Not Yet Issued")</f>
        <v>46092</v>
      </c>
      <c r="G61" s="4" t="str">
        <f>'[1]Primary PCTO'!B61</f>
        <v>26-0120</v>
      </c>
      <c r="H61" s="3" t="str">
        <f>IF(ISNUMBER('[1]Primary PCTO'!AK61), '[1]Primary PCTO'!AK61, "")</f>
        <v/>
      </c>
      <c r="I61" s="3" t="str">
        <f>IF(ISTEXT('[1]Primary PCTO'!AL61), '[1]Primary PCTO'!AL61, "Not Filed")</f>
        <v>26-0380</v>
      </c>
    </row>
    <row r="62" spans="1:9" x14ac:dyDescent="0.25">
      <c r="A62" s="6" t="str">
        <f>'[1]Primary PCTO'!D64</f>
        <v>Upper King Solar 1, LLC</v>
      </c>
      <c r="B62" s="5" t="str">
        <f>'[1]Primary PCTO'!N62</f>
        <v>3390 Walnut Shade Rd.</v>
      </c>
      <c r="C62" s="5" t="str">
        <f>'[1]Primary PCTO'!O62</f>
        <v>Camden</v>
      </c>
      <c r="D62" s="5" t="str">
        <f>'[1]Primary PCTO'!P62</f>
        <v>DE</v>
      </c>
      <c r="E62" s="5">
        <f>'[1]Primary PCTO'!Q62</f>
        <v>19934</v>
      </c>
      <c r="F62" s="3">
        <f>IF(ISNUMBER('[1]Primary PCTO'!AI62), '[1]Primary PCTO'!AI62, "Not Yet Issued")</f>
        <v>46092</v>
      </c>
      <c r="G62" s="4" t="str">
        <f>'[1]Primary PCTO'!B62</f>
        <v>26-0300</v>
      </c>
      <c r="H62" s="3" t="str">
        <f>IF(ISNUMBER('[1]Primary PCTO'!AK62), '[1]Primary PCTO'!AK62, "")</f>
        <v/>
      </c>
      <c r="I62" s="3" t="str">
        <f>IF(ISTEXT('[1]Primary PCTO'!AL62), '[1]Primary PCTO'!AL62, "Not Filed")</f>
        <v>Not Filed</v>
      </c>
    </row>
    <row r="63" spans="1:9" x14ac:dyDescent="0.25">
      <c r="A63" s="6" t="str">
        <f>'[1]Primary PCTO'!D65</f>
        <v>Blacktail Solar I LLC</v>
      </c>
      <c r="B63" s="5" t="str">
        <f>'[1]Primary PCTO'!N63</f>
        <v>924 Artis Drive</v>
      </c>
      <c r="C63" s="5" t="str">
        <f>'[1]Primary PCTO'!O63</f>
        <v>Dover</v>
      </c>
      <c r="D63" s="5" t="str">
        <f>'[1]Primary PCTO'!P63</f>
        <v>DE</v>
      </c>
      <c r="E63" s="5">
        <f>'[1]Primary PCTO'!Q63</f>
        <v>19904</v>
      </c>
      <c r="F63" s="3" t="str">
        <f>IF(ISNUMBER('[1]Primary PCTO'!AI63), '[1]Primary PCTO'!AI63, "Not Yet Issued")</f>
        <v>Not Yet Issued</v>
      </c>
      <c r="G63" s="4" t="str">
        <f>'[1]Primary PCTO'!B63</f>
        <v>26-0302</v>
      </c>
      <c r="H63" s="3" t="str">
        <f>IF(ISNUMBER('[1]Primary PCTO'!AK63), '[1]Primary PCTO'!AK63, "")</f>
        <v/>
      </c>
      <c r="I63" s="3" t="str">
        <f>IF(ISTEXT('[1]Primary PCTO'!AL63), '[1]Primary PCTO'!AL63, "Not Filed")</f>
        <v>Not Filed</v>
      </c>
    </row>
    <row r="64" spans="1:9" x14ac:dyDescent="0.25">
      <c r="A64" s="6" t="str">
        <f>'[1]Primary PCTO'!D66</f>
        <v>Blacktail Solar II LLC</v>
      </c>
      <c r="B64" s="5" t="str">
        <f>'[1]Primary PCTO'!N64</f>
        <v>1300 Upper King Road</v>
      </c>
      <c r="C64" s="5" t="str">
        <f>'[1]Primary PCTO'!O64</f>
        <v>Felton</v>
      </c>
      <c r="D64" s="5" t="str">
        <f>'[1]Primary PCTO'!P64</f>
        <v>DE</v>
      </c>
      <c r="E64" s="5">
        <f>'[1]Primary PCTO'!Q64</f>
        <v>19943</v>
      </c>
      <c r="F64" s="3" t="str">
        <f>IF(ISNUMBER('[1]Primary PCTO'!AI64), '[1]Primary PCTO'!AI64, "Not Yet Issued")</f>
        <v>Not Yet Issued</v>
      </c>
      <c r="G64" s="4" t="str">
        <f>'[1]Primary PCTO'!B64</f>
        <v>26-0346</v>
      </c>
      <c r="H64" s="3" t="str">
        <f>IF(ISNUMBER('[1]Primary PCTO'!AK64), '[1]Primary PCTO'!AK64, "")</f>
        <v/>
      </c>
      <c r="I64" s="3" t="str">
        <f>IF(ISTEXT('[1]Primary PCTO'!AL64), '[1]Primary PCTO'!AL64, "Not Filed")</f>
        <v>Not Filed</v>
      </c>
    </row>
    <row r="65" spans="1:9" x14ac:dyDescent="0.25">
      <c r="A65" s="6" t="str">
        <f>'[1]Primary PCTO'!D67</f>
        <v>DEL053-Woodlytown Rd. LLC</v>
      </c>
      <c r="B65" s="5" t="str">
        <f>'[1]Primary PCTO'!N65</f>
        <v>36160 Wolfe Neck Rd.</v>
      </c>
      <c r="C65" s="5" t="str">
        <f>'[1]Primary PCTO'!O65</f>
        <v>Rehoboth Beach</v>
      </c>
      <c r="D65" s="5" t="str">
        <f>'[1]Primary PCTO'!P65</f>
        <v>DE</v>
      </c>
      <c r="E65" s="5">
        <f>'[1]Primary PCTO'!Q65</f>
        <v>19971</v>
      </c>
      <c r="F65" s="3" t="str">
        <f>IF(ISNUMBER('[1]Primary PCTO'!AI65), '[1]Primary PCTO'!AI65, "Not Yet Issued")</f>
        <v>Not Yet Issued</v>
      </c>
      <c r="G65" s="4" t="str">
        <f>'[1]Primary PCTO'!B65</f>
        <v>26-0360</v>
      </c>
      <c r="H65" s="3" t="str">
        <f>IF(ISNUMBER('[1]Primary PCTO'!AK65), '[1]Primary PCTO'!AK65, "")</f>
        <v/>
      </c>
      <c r="I65" s="3" t="str">
        <f>IF(ISTEXT('[1]Primary PCTO'!AL65), '[1]Primary PCTO'!AL65, "Not Filed")</f>
        <v>Not Filed</v>
      </c>
    </row>
    <row r="66" spans="1:9" x14ac:dyDescent="0.25">
      <c r="A66" s="6" t="str">
        <f>'[1]Primary PCTO'!D68</f>
        <v>TPE DE SU94B LLC</v>
      </c>
      <c r="B66" s="5" t="str">
        <f>'[1]Primary PCTO'!N66</f>
        <v>36160 Wolfe Neck Rd.</v>
      </c>
      <c r="C66" s="5" t="str">
        <f>'[1]Primary PCTO'!O66</f>
        <v>Rehoboth Beach</v>
      </c>
      <c r="D66" s="5" t="str">
        <f>'[1]Primary PCTO'!P66</f>
        <v>DE</v>
      </c>
      <c r="E66" s="5">
        <f>'[1]Primary PCTO'!Q66</f>
        <v>19971</v>
      </c>
      <c r="F66" s="3">
        <f>IF(ISNUMBER('[1]Primary PCTO'!AI66), '[1]Primary PCTO'!AI66, "Not Yet Issued")</f>
        <v>46134</v>
      </c>
      <c r="G66" s="4" t="str">
        <f>'[1]Primary PCTO'!B66</f>
        <v>26-0361</v>
      </c>
      <c r="H66" s="3" t="str">
        <f>IF(ISNUMBER('[1]Primary PCTO'!AK66), '[1]Primary PCTO'!AK66, "")</f>
        <v/>
      </c>
      <c r="I66" s="3" t="str">
        <f>IF(ISTEXT('[1]Primary PCTO'!AL66), '[1]Primary PCTO'!AL66, "Not Filed")</f>
        <v>Not Filed</v>
      </c>
    </row>
    <row r="67" spans="1:9" x14ac:dyDescent="0.25">
      <c r="B67" s="5" t="str">
        <f>'[1]Primary PCTO'!N67</f>
        <v>2111 Woodlytown Road</v>
      </c>
      <c r="C67" s="5" t="str">
        <f>'[1]Primary PCTO'!O67</f>
        <v>Magnolia</v>
      </c>
      <c r="D67" s="5" t="str">
        <f>'[1]Primary PCTO'!P67</f>
        <v>DE</v>
      </c>
      <c r="E67" s="5">
        <f>'[1]Primary PCTO'!Q67</f>
        <v>19962</v>
      </c>
      <c r="F67" s="3" t="str">
        <f>IF(ISNUMBER('[1]Primary PCTO'!AI67), '[1]Primary PCTO'!AI67, "Not Yet Issued")</f>
        <v>Not Yet Issued</v>
      </c>
      <c r="G67" s="4" t="str">
        <f>'[1]Primary PCTO'!B67</f>
        <v>26-0408</v>
      </c>
      <c r="H67" s="3" t="str">
        <f>IF(ISNUMBER('[1]Primary PCTO'!AK67), '[1]Primary PCTO'!AK67, "")</f>
        <v/>
      </c>
      <c r="I67" s="3" t="str">
        <f>IF(ISTEXT('[1]Primary PCTO'!AL67), '[1]Primary PCTO'!AL67, "Not Filed")</f>
        <v>Not Filed</v>
      </c>
    </row>
    <row r="68" spans="1:9" x14ac:dyDescent="0.25">
      <c r="B68" s="5" t="str">
        <f>'[1]Primary PCTO'!N68</f>
        <v>N. Old State Rd.</v>
      </c>
      <c r="C68" s="5" t="str">
        <f>'[1]Primary PCTO'!O68</f>
        <v>Lincoln</v>
      </c>
      <c r="D68" s="5" t="str">
        <f>'[1]Primary PCTO'!P68</f>
        <v>DE</v>
      </c>
      <c r="E68" s="5">
        <f>'[1]Primary PCTO'!Q68</f>
        <v>19960</v>
      </c>
      <c r="F68" s="3" t="str">
        <f>IF(ISNUMBER('[1]Primary PCTO'!AI68), '[1]Primary PCTO'!AI68, "Not Yet Issued")</f>
        <v>Not Yet Issued</v>
      </c>
      <c r="G68" s="4" t="str">
        <f>'[1]Primary PCTO'!B68</f>
        <v>26-0469</v>
      </c>
      <c r="H68" s="3" t="str">
        <f>IF(ISNUMBER('[1]Primary PCTO'!AK68), '[1]Primary PCTO'!AK68, "")</f>
        <v/>
      </c>
      <c r="I68" s="3" t="str">
        <f>IF(ISTEXT('[1]Primary PCTO'!AL68), '[1]Primary PCTO'!AL68, "Not Filed")</f>
        <v>Not Filed</v>
      </c>
    </row>
  </sheetData>
  <autoFilter ref="A1:I39" xr:uid="{C3F604EE-054B-4400-B2F9-28AF16A5A44B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PCTO Website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Gannon, Tricia (DOS)</dc:creator>
  <cp:lastModifiedBy>Banks, Tymone (DOS)</cp:lastModifiedBy>
  <dcterms:created xsi:type="dcterms:W3CDTF">2026-05-06T14:03:17Z</dcterms:created>
  <dcterms:modified xsi:type="dcterms:W3CDTF">2026-05-06T14:53:36Z</dcterms:modified>
</cp:coreProperties>
</file>