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ymone\"/>
    </mc:Choice>
  </mc:AlternateContent>
  <xr:revisionPtr revIDLastSave="0" documentId="8_{9B29F835-5DDB-4022-8155-86708F179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s" sheetId="1" r:id="rId1"/>
  </sheets>
  <definedNames>
    <definedName name="_xlnm.Print_Area" localSheetId="0">Reports!$A$1:$K$72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D7" i="1" l="1"/>
  <c r="B32" i="1" l="1"/>
  <c r="D27" i="1" l="1"/>
  <c r="D26" i="1"/>
  <c r="B28" i="1" l="1"/>
  <c r="B14" i="1" l="1"/>
  <c r="D31" i="1" l="1"/>
  <c r="D30" i="1"/>
  <c r="D32" i="1" l="1"/>
  <c r="D18" i="1"/>
  <c r="D8" i="1" l="1"/>
  <c r="C32" i="1" l="1"/>
  <c r="C14" i="1"/>
  <c r="D17" i="1"/>
  <c r="C19" i="1"/>
  <c r="D13" i="1"/>
  <c r="B9" i="1"/>
  <c r="D12" i="1"/>
  <c r="C9" i="1"/>
  <c r="C28" i="1"/>
  <c r="D28" i="1" l="1"/>
  <c r="D14" i="1"/>
  <c r="D9" i="1"/>
  <c r="D19" i="1"/>
</calcChain>
</file>

<file path=xl/sharedStrings.xml><?xml version="1.0" encoding="utf-8"?>
<sst xmlns="http://schemas.openxmlformats.org/spreadsheetml/2006/main" count="69" uniqueCount="62">
  <si>
    <t>Number of Customers Served by Competitive Suppliers</t>
  </si>
  <si>
    <t>Capacity Obligation Served by Competitive Suppliers (MW)</t>
  </si>
  <si>
    <t>Residential</t>
  </si>
  <si>
    <t>Non-Residential</t>
  </si>
  <si>
    <t>Totals</t>
  </si>
  <si>
    <t>TOTAL Delmarva Power &amp; Light Electric Customers</t>
  </si>
  <si>
    <t>Number of SOS Customers Served by Delmarva Power</t>
  </si>
  <si>
    <t>TOTAL Capacity Served by All Suppliers (MW)</t>
  </si>
  <si>
    <t>SOS Capacity Obligation Served by DP&amp;L (MW)</t>
  </si>
  <si>
    <t xml:space="preserve">Fuel Type </t>
  </si>
  <si>
    <t>Coal</t>
  </si>
  <si>
    <t>Gas</t>
  </si>
  <si>
    <t>Hydroelectric (large)</t>
  </si>
  <si>
    <t>Nuclear</t>
  </si>
  <si>
    <t>Oil</t>
  </si>
  <si>
    <t>Fuel Cells</t>
  </si>
  <si>
    <t>Geothermal</t>
  </si>
  <si>
    <t>Hydroelectric (small)</t>
  </si>
  <si>
    <t>Solid Waste (MSW)</t>
  </si>
  <si>
    <t>Ocean</t>
  </si>
  <si>
    <t>Sustainable Biomass, incl. waste-to-energy</t>
  </si>
  <si>
    <t>Wind</t>
  </si>
  <si>
    <t>TOTAL</t>
  </si>
  <si>
    <t>RATIO:</t>
  </si>
  <si>
    <t>Renewable (detail below in green)</t>
  </si>
  <si>
    <t>kWh Usage Data:</t>
  </si>
  <si>
    <t>Continued on Page 2.</t>
  </si>
  <si>
    <t>(Usage as of the last day of the month.)</t>
  </si>
  <si>
    <t>Monthly Report for Period Ending:</t>
  </si>
  <si>
    <t>Number of Suppliers Serving Customers</t>
  </si>
  <si>
    <t>kWh Actual Sales Served by Competitive Suppliers this Month</t>
  </si>
  <si>
    <t>SOS kWh Actual Sales Served by DP&amp;L this Month</t>
  </si>
  <si>
    <t>TOTAL kWh Actual Sales Served by All Suppliers this Month</t>
  </si>
  <si>
    <t xml:space="preserve">ALL - Total kWh 12-Month ending   </t>
  </si>
  <si>
    <t>TPS - Total kWh 12-Month ending</t>
  </si>
  <si>
    <t>(Note: This data will be updated annually in October)</t>
  </si>
  <si>
    <t>Solar</t>
  </si>
  <si>
    <t>PLC</t>
  </si>
  <si>
    <t>TPS Count</t>
  </si>
  <si>
    <t>%</t>
  </si>
  <si>
    <t>TPS PLC</t>
  </si>
  <si>
    <t>SOS Count</t>
  </si>
  <si>
    <t>SOS PLC</t>
  </si>
  <si>
    <t>Total Count</t>
  </si>
  <si>
    <t>Total PLC</t>
  </si>
  <si>
    <t>&lt;25 kw</t>
  </si>
  <si>
    <t>25 - 99.99</t>
  </si>
  <si>
    <t>100 - 199.99</t>
  </si>
  <si>
    <t>200 - 299.99</t>
  </si>
  <si>
    <t>300 - 399.99</t>
  </si>
  <si>
    <t>400 - 499.99</t>
  </si>
  <si>
    <t>500 and &gt;</t>
  </si>
  <si>
    <t>Combustion from Gas from the anaerobic digestion of organic material (Captured Methane/Landfill Methane Gas)</t>
  </si>
  <si>
    <t>Delmarva Delaware TPS / SOS Split by size (excluding residential, OL, and ORL tariffs)</t>
  </si>
  <si>
    <t xml:space="preserve"> </t>
  </si>
  <si>
    <t xml:space="preserve">SOS - Total kWh 12-Month ending  </t>
  </si>
  <si>
    <t>Delmarva Power Electric Supply Choice Enrollment Information</t>
  </si>
  <si>
    <t>Fuel Resource Mix as reported for the Period June 2024 to May 2025</t>
  </si>
  <si>
    <t>(As of February 27, 2026) February 2026 REPORT</t>
  </si>
  <si>
    <t>TPS - Total kWh Year-To-Date (YTD) for 2026</t>
  </si>
  <si>
    <t>SOS - Total kWh Year-To-Date (YTD) for 2026</t>
  </si>
  <si>
    <t>ALL - Total kWh Year-To-Date (YTD)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</si>
</sst>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  <numFmt numFmtId="167" formatCode="0.00000000000000000E+00"/>
    <numFmt numFmtId="168" formatCode="_(* #,##0.000_);_(* \(#,##0.00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48"/>
      <name val="Arial"/>
      <family val="2"/>
    </font>
    <font>
      <b/>
      <sz val="12"/>
      <color indexed="17"/>
      <name val="Arial"/>
      <family val="2"/>
    </font>
    <font>
      <sz val="12"/>
      <color indexed="2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left" indent="15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5" fillId="0" borderId="2" xfId="0" applyNumberFormat="1" applyFont="1" applyBorder="1"/>
    <xf numFmtId="165" fontId="5" fillId="0" borderId="0" xfId="1" applyNumberFormat="1" applyFont="1" applyFill="1" applyBorder="1"/>
    <xf numFmtId="166" fontId="6" fillId="0" borderId="0" xfId="0" applyNumberFormat="1" applyFont="1"/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166" fontId="9" fillId="0" borderId="7" xfId="0" applyNumberFormat="1" applyFont="1" applyBorder="1"/>
    <xf numFmtId="166" fontId="10" fillId="0" borderId="7" xfId="0" applyNumberFormat="1" applyFont="1" applyBorder="1"/>
    <xf numFmtId="0" fontId="8" fillId="0" borderId="8" xfId="0" applyFont="1" applyBorder="1" applyAlignment="1">
      <alignment horizontal="center"/>
    </xf>
    <xf numFmtId="166" fontId="10" fillId="0" borderId="9" xfId="0" applyNumberFormat="1" applyFont="1" applyBorder="1"/>
    <xf numFmtId="166" fontId="4" fillId="0" borderId="4" xfId="0" applyNumberFormat="1" applyFont="1" applyBorder="1"/>
    <xf numFmtId="0" fontId="8" fillId="0" borderId="10" xfId="0" applyFont="1" applyBorder="1" applyAlignment="1">
      <alignment horizontal="center" wrapText="1"/>
    </xf>
    <xf numFmtId="166" fontId="10" fillId="0" borderId="11" xfId="0" applyNumberFormat="1" applyFont="1" applyBorder="1"/>
    <xf numFmtId="0" fontId="8" fillId="0" borderId="12" xfId="0" applyFont="1" applyBorder="1" applyAlignment="1">
      <alignment horizontal="center"/>
    </xf>
    <xf numFmtId="166" fontId="9" fillId="0" borderId="13" xfId="0" applyNumberFormat="1" applyFont="1" applyBorder="1"/>
    <xf numFmtId="0" fontId="8" fillId="3" borderId="14" xfId="0" applyFont="1" applyFill="1" applyBorder="1" applyAlignment="1">
      <alignment horizontal="center" wrapText="1"/>
    </xf>
    <xf numFmtId="166" fontId="9" fillId="3" borderId="15" xfId="0" applyNumberFormat="1" applyFont="1" applyFill="1" applyBorder="1"/>
    <xf numFmtId="165" fontId="11" fillId="0" borderId="0" xfId="1" applyNumberFormat="1" applyFont="1" applyFill="1" applyBorder="1"/>
    <xf numFmtId="164" fontId="5" fillId="0" borderId="0" xfId="0" applyNumberFormat="1" applyFont="1"/>
    <xf numFmtId="0" fontId="5" fillId="0" borderId="16" xfId="0" applyFont="1" applyBorder="1"/>
    <xf numFmtId="0" fontId="4" fillId="0" borderId="0" xfId="0" applyFont="1" applyAlignment="1">
      <alignment horizontal="right" vertical="top" wrapText="1"/>
    </xf>
    <xf numFmtId="164" fontId="5" fillId="0" borderId="1" xfId="0" applyNumberFormat="1" applyFont="1" applyBorder="1"/>
    <xf numFmtId="164" fontId="5" fillId="0" borderId="3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4" fillId="4" borderId="0" xfId="0" applyFont="1" applyFill="1"/>
    <xf numFmtId="0" fontId="4" fillId="0" borderId="1" xfId="0" applyFont="1" applyBorder="1" applyAlignment="1">
      <alignment horizontal="center"/>
    </xf>
    <xf numFmtId="0" fontId="12" fillId="0" borderId="0" xfId="0" quotePrefix="1" applyFont="1"/>
    <xf numFmtId="167" fontId="0" fillId="0" borderId="0" xfId="0" applyNumberFormat="1"/>
    <xf numFmtId="0" fontId="6" fillId="0" borderId="16" xfId="0" applyFont="1" applyBorder="1"/>
    <xf numFmtId="0" fontId="5" fillId="0" borderId="0" xfId="0" quotePrefix="1" applyFont="1"/>
    <xf numFmtId="165" fontId="14" fillId="0" borderId="0" xfId="1" applyNumberFormat="1" applyFont="1" applyFill="1" applyBorder="1"/>
    <xf numFmtId="0" fontId="12" fillId="0" borderId="0" xfId="0" applyFont="1"/>
    <xf numFmtId="17" fontId="4" fillId="0" borderId="0" xfId="0" quotePrefix="1" applyNumberFormat="1" applyFont="1"/>
    <xf numFmtId="14" fontId="0" fillId="0" borderId="0" xfId="0" applyNumberFormat="1"/>
    <xf numFmtId="0" fontId="13" fillId="0" borderId="0" xfId="0" applyFont="1" applyAlignment="1">
      <alignment horizontal="right"/>
    </xf>
    <xf numFmtId="165" fontId="13" fillId="0" borderId="0" xfId="1" applyNumberFormat="1" applyFont="1" applyBorder="1"/>
    <xf numFmtId="9" fontId="0" fillId="0" borderId="0" xfId="2" applyFont="1" applyBorder="1"/>
    <xf numFmtId="165" fontId="5" fillId="0" borderId="1" xfId="1" applyNumberFormat="1" applyFont="1" applyBorder="1"/>
    <xf numFmtId="165" fontId="15" fillId="0" borderId="1" xfId="1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vertical="top"/>
    </xf>
    <xf numFmtId="0" fontId="0" fillId="0" borderId="16" xfId="0" applyBorder="1"/>
    <xf numFmtId="0" fontId="4" fillId="0" borderId="2" xfId="0" applyFont="1" applyBorder="1" applyAlignment="1">
      <alignment horizontal="center" wrapText="1"/>
    </xf>
    <xf numFmtId="37" fontId="6" fillId="0" borderId="0" xfId="0" applyNumberFormat="1" applyFont="1"/>
    <xf numFmtId="9" fontId="5" fillId="0" borderId="0" xfId="0" applyNumberFormat="1" applyFont="1"/>
    <xf numFmtId="165" fontId="6" fillId="0" borderId="0" xfId="1" applyNumberFormat="1" applyFont="1" applyFill="1" applyBorder="1"/>
    <xf numFmtId="9" fontId="5" fillId="0" borderId="1" xfId="2" applyFont="1" applyBorder="1"/>
    <xf numFmtId="166" fontId="6" fillId="0" borderId="0" xfId="2" applyNumberFormat="1" applyFont="1"/>
    <xf numFmtId="166" fontId="10" fillId="0" borderId="7" xfId="0" applyNumberFormat="1" applyFont="1" applyBorder="1" applyAlignment="1">
      <alignment horizontal="right"/>
    </xf>
    <xf numFmtId="165" fontId="6" fillId="0" borderId="0" xfId="0" applyNumberFormat="1" applyFont="1" applyAlignment="1">
      <alignment vertical="top" wrapText="1"/>
    </xf>
    <xf numFmtId="165" fontId="6" fillId="0" borderId="0" xfId="0" applyNumberFormat="1" applyFont="1"/>
    <xf numFmtId="165" fontId="0" fillId="0" borderId="0" xfId="1" applyNumberFormat="1" applyFont="1"/>
    <xf numFmtId="165" fontId="0" fillId="0" borderId="0" xfId="0" applyNumberFormat="1"/>
    <xf numFmtId="165" fontId="5" fillId="5" borderId="1" xfId="1" applyNumberFormat="1" applyFont="1" applyFill="1" applyBorder="1"/>
    <xf numFmtId="165" fontId="6" fillId="5" borderId="1" xfId="1" applyNumberFormat="1" applyFont="1" applyFill="1" applyBorder="1"/>
    <xf numFmtId="165" fontId="5" fillId="5" borderId="3" xfId="1" applyNumberFormat="1" applyFont="1" applyFill="1" applyBorder="1"/>
    <xf numFmtId="165" fontId="6" fillId="5" borderId="3" xfId="1" applyNumberFormat="1" applyFont="1" applyFill="1" applyBorder="1"/>
    <xf numFmtId="165" fontId="5" fillId="5" borderId="2" xfId="1" applyNumberFormat="1" applyFont="1" applyFill="1" applyBorder="1"/>
    <xf numFmtId="165" fontId="5" fillId="5" borderId="0" xfId="1" applyNumberFormat="1" applyFont="1" applyFill="1" applyBorder="1"/>
    <xf numFmtId="165" fontId="5" fillId="5" borderId="0" xfId="1" quotePrefix="1" applyNumberFormat="1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165" fontId="5" fillId="0" borderId="0" xfId="1" applyNumberFormat="1" applyFont="1" applyBorder="1"/>
    <xf numFmtId="165" fontId="1" fillId="0" borderId="0" xfId="0" applyNumberFormat="1" applyFont="1"/>
    <xf numFmtId="9" fontId="5" fillId="0" borderId="1" xfId="2" applyFont="1" applyFill="1" applyBorder="1"/>
    <xf numFmtId="43" fontId="0" fillId="0" borderId="0" xfId="2" applyNumberFormat="1" applyFont="1" applyBorder="1"/>
    <xf numFmtId="43" fontId="5" fillId="0" borderId="0" xfId="0" applyNumberFormat="1" applyFont="1"/>
    <xf numFmtId="43" fontId="13" fillId="0" borderId="0" xfId="1" applyFont="1" applyBorder="1"/>
    <xf numFmtId="164" fontId="0" fillId="0" borderId="0" xfId="0" applyNumberFormat="1"/>
    <xf numFmtId="168" fontId="13" fillId="0" borderId="0" xfId="1" applyNumberFormat="1" applyFont="1" applyBorder="1"/>
    <xf numFmtId="166" fontId="5" fillId="0" borderId="0" xfId="2" applyNumberFormat="1" applyFont="1"/>
    <xf numFmtId="37" fontId="5" fillId="5" borderId="1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7" fontId="2" fillId="0" borderId="0" xfId="0" quotePrefix="1" applyNumberFormat="1" applyFont="1" applyAlignment="1">
      <alignment horizontal="center"/>
    </xf>
  </cellXfs>
  <cellStyles count="4">
    <cellStyle name="Comma" xfId="1" builtinId="3"/>
    <cellStyle name="Normal" xfId="0" builtinId="0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5"/>
  <sheetViews>
    <sheetView tabSelected="1" topLeftCell="A15" zoomScale="95" zoomScaleNormal="95" workbookViewId="0">
      <selection activeCell="J49" sqref="J49"/>
    </sheetView>
  </sheetViews>
  <sheetFormatPr defaultRowHeight="12.75" x14ac:dyDescent="0.2"/>
  <cols>
    <col min="1" max="1" width="70.140625" customWidth="1"/>
    <col min="2" max="2" width="20.85546875" customWidth="1"/>
    <col min="3" max="3" width="20.85546875" bestFit="1" customWidth="1"/>
    <col min="4" max="4" width="19.140625" customWidth="1"/>
    <col min="5" max="5" width="8.42578125" bestFit="1" customWidth="1"/>
    <col min="6" max="6" width="14" bestFit="1" customWidth="1"/>
    <col min="7" max="7" width="8.85546875" customWidth="1"/>
    <col min="8" max="8" width="21.42578125" bestFit="1" customWidth="1"/>
    <col min="9" max="9" width="8.85546875" customWidth="1"/>
    <col min="10" max="11" width="14.85546875" bestFit="1" customWidth="1"/>
    <col min="12" max="12" width="14" bestFit="1" customWidth="1"/>
    <col min="16" max="16" width="16.5703125" bestFit="1" customWidth="1"/>
  </cols>
  <sheetData>
    <row r="1" spans="1:14" ht="15.6" customHeight="1" x14ac:dyDescent="0.25">
      <c r="A1" s="92" t="s">
        <v>56</v>
      </c>
      <c r="B1" s="92"/>
      <c r="C1" s="92"/>
      <c r="D1" s="92"/>
    </row>
    <row r="2" spans="1:14" ht="15.6" customHeight="1" x14ac:dyDescent="0.25">
      <c r="A2" s="92" t="s">
        <v>28</v>
      </c>
      <c r="B2" s="92"/>
      <c r="C2" s="92"/>
      <c r="D2" s="92"/>
    </row>
    <row r="3" spans="1:14" ht="5.25" customHeight="1" x14ac:dyDescent="0.2"/>
    <row r="4" spans="1:14" s="50" customFormat="1" ht="18" customHeight="1" x14ac:dyDescent="0.25">
      <c r="A4" s="95" t="s">
        <v>58</v>
      </c>
      <c r="B4" s="95"/>
      <c r="C4" s="95"/>
      <c r="D4" s="95"/>
      <c r="F4" s="80"/>
      <c r="H4" s="51"/>
      <c r="I4" s="51"/>
    </row>
    <row r="5" spans="1:14" ht="9" customHeight="1" x14ac:dyDescent="0.25">
      <c r="A5" s="95"/>
      <c r="B5" s="95"/>
      <c r="C5" s="95"/>
      <c r="D5" s="95"/>
      <c r="E5" s="2"/>
      <c r="H5" s="2"/>
      <c r="I5" s="2"/>
      <c r="J5" s="2"/>
      <c r="K5" s="2"/>
      <c r="L5" s="2"/>
      <c r="M5" s="2"/>
      <c r="N5" s="2"/>
    </row>
    <row r="6" spans="1:14" ht="18.75" customHeight="1" x14ac:dyDescent="0.25">
      <c r="A6" s="4"/>
      <c r="B6" s="44" t="s">
        <v>2</v>
      </c>
      <c r="C6" s="44" t="s">
        <v>3</v>
      </c>
      <c r="D6" s="44" t="s">
        <v>4</v>
      </c>
      <c r="E6" s="2"/>
      <c r="F6" s="81"/>
      <c r="H6" s="2"/>
      <c r="I6" s="3"/>
      <c r="J6" s="3"/>
      <c r="K6" s="2"/>
      <c r="L6" s="2"/>
      <c r="M6" s="2"/>
      <c r="N6" s="2"/>
    </row>
    <row r="7" spans="1:14" ht="15.75" x14ac:dyDescent="0.2">
      <c r="A7" s="12" t="s">
        <v>0</v>
      </c>
      <c r="B7" s="73">
        <v>26588</v>
      </c>
      <c r="C7" s="73">
        <v>11584</v>
      </c>
      <c r="D7" s="73">
        <f>SUM(B7:C7)</f>
        <v>38172</v>
      </c>
      <c r="E7" s="4"/>
      <c r="F7" s="80"/>
      <c r="G7" s="50"/>
      <c r="H7" s="16"/>
      <c r="I7" s="16"/>
      <c r="J7" s="65"/>
      <c r="K7" s="6"/>
      <c r="L7" s="6"/>
      <c r="M7" s="2"/>
      <c r="N7" s="2"/>
    </row>
    <row r="8" spans="1:14" ht="16.5" thickBot="1" x14ac:dyDescent="0.25">
      <c r="A8" s="14" t="s">
        <v>6</v>
      </c>
      <c r="B8" s="75">
        <v>280511</v>
      </c>
      <c r="C8" s="75">
        <v>26704</v>
      </c>
      <c r="D8" s="76">
        <f>SUM(B8:C8)</f>
        <v>307215</v>
      </c>
      <c r="E8" s="4"/>
      <c r="F8" s="80"/>
      <c r="G8" s="50"/>
      <c r="H8" s="16"/>
      <c r="I8" s="16"/>
      <c r="J8" s="65"/>
      <c r="K8" s="7"/>
      <c r="L8" s="7"/>
      <c r="M8" s="2"/>
      <c r="N8" s="2"/>
    </row>
    <row r="9" spans="1:14" ht="15.75" x14ac:dyDescent="0.2">
      <c r="A9" s="13" t="s">
        <v>5</v>
      </c>
      <c r="B9" s="77">
        <f>SUM(B7:B8)</f>
        <v>307099</v>
      </c>
      <c r="C9" s="77">
        <f>SUM(C7:C8)</f>
        <v>38288</v>
      </c>
      <c r="D9" s="77">
        <f>SUM(D7:D8)</f>
        <v>345387</v>
      </c>
      <c r="E9" s="2"/>
      <c r="H9" s="16"/>
      <c r="I9" s="16"/>
      <c r="J9" s="16"/>
      <c r="K9" s="9"/>
      <c r="L9" s="9"/>
      <c r="M9" s="2"/>
      <c r="N9" s="2"/>
    </row>
    <row r="10" spans="1:14" ht="15.75" x14ac:dyDescent="0.2">
      <c r="A10" s="5"/>
      <c r="B10" s="78"/>
      <c r="C10" s="78"/>
      <c r="D10" s="78"/>
      <c r="E10" s="2"/>
      <c r="G10" s="50"/>
      <c r="I10" s="64"/>
      <c r="J10" s="9"/>
      <c r="K10" s="9"/>
      <c r="L10" s="9"/>
      <c r="M10" s="2"/>
      <c r="N10" s="2"/>
    </row>
    <row r="11" spans="1:14" ht="15.75" x14ac:dyDescent="0.2">
      <c r="A11" s="5"/>
      <c r="B11" s="78"/>
      <c r="C11" s="78"/>
      <c r="D11" s="78"/>
      <c r="E11" s="2"/>
      <c r="G11" s="50"/>
      <c r="H11" s="82"/>
      <c r="I11" s="64"/>
      <c r="J11" s="9"/>
      <c r="K11" s="9"/>
      <c r="L11" s="9"/>
      <c r="M11" s="2"/>
      <c r="N11" s="2"/>
    </row>
    <row r="12" spans="1:14" ht="31.5" x14ac:dyDescent="0.2">
      <c r="A12" s="12" t="s">
        <v>30</v>
      </c>
      <c r="B12" s="91">
        <v>29831768</v>
      </c>
      <c r="C12" s="73">
        <v>295426363</v>
      </c>
      <c r="D12" s="74">
        <f>SUM(B12:C12)</f>
        <v>325258131</v>
      </c>
      <c r="E12" s="4"/>
      <c r="F12" s="80"/>
      <c r="H12" s="82"/>
      <c r="I12" s="8"/>
      <c r="J12" s="9"/>
      <c r="K12" s="9"/>
      <c r="L12" s="9"/>
      <c r="M12" s="2"/>
      <c r="N12" s="2"/>
    </row>
    <row r="13" spans="1:14" ht="16.5" thickBot="1" x14ac:dyDescent="0.25">
      <c r="A13" s="14" t="s">
        <v>31</v>
      </c>
      <c r="B13" s="75">
        <v>349165666</v>
      </c>
      <c r="C13" s="75">
        <v>87224425</v>
      </c>
      <c r="D13" s="76">
        <f>SUM(B13:C13)</f>
        <v>436390091</v>
      </c>
      <c r="E13" s="4"/>
      <c r="F13" s="80"/>
      <c r="H13" s="70"/>
      <c r="I13" s="8"/>
      <c r="J13" s="9"/>
      <c r="K13" s="9"/>
      <c r="L13" s="9"/>
      <c r="M13" s="2"/>
      <c r="N13" s="2"/>
    </row>
    <row r="14" spans="1:14" ht="15.75" x14ac:dyDescent="0.2">
      <c r="A14" s="13" t="s">
        <v>32</v>
      </c>
      <c r="B14" s="77">
        <f>SUM(B12:B13)</f>
        <v>378997434</v>
      </c>
      <c r="C14" s="77">
        <f>SUM(C12:C13)</f>
        <v>382650788</v>
      </c>
      <c r="D14" s="77">
        <f>SUM(D12:D13)</f>
        <v>761648222</v>
      </c>
      <c r="E14" s="4"/>
      <c r="F14" s="80"/>
      <c r="H14" s="70"/>
      <c r="I14" s="8"/>
      <c r="J14" s="9"/>
      <c r="K14" s="9"/>
      <c r="L14" s="9"/>
      <c r="M14" s="2"/>
      <c r="N14" s="2"/>
    </row>
    <row r="15" spans="1:14" ht="15.75" customHeight="1" x14ac:dyDescent="0.2"/>
    <row r="16" spans="1:14" ht="15.75" x14ac:dyDescent="0.25">
      <c r="A16" s="11"/>
      <c r="B16" s="4"/>
      <c r="C16" s="2"/>
      <c r="D16" s="2"/>
      <c r="E16" s="2"/>
      <c r="H16" s="2"/>
      <c r="I16" s="5"/>
      <c r="J16" s="6"/>
      <c r="K16" s="6"/>
      <c r="L16" s="6"/>
      <c r="M16" s="2"/>
      <c r="N16" s="2"/>
    </row>
    <row r="17" spans="1:16" ht="15.75" x14ac:dyDescent="0.2">
      <c r="A17" s="12" t="s">
        <v>1</v>
      </c>
      <c r="B17" s="39">
        <v>71.662999999999997</v>
      </c>
      <c r="C17" s="39">
        <v>10.212999999999999</v>
      </c>
      <c r="D17" s="39">
        <f>SUM(B17:C17)</f>
        <v>81.875999999999991</v>
      </c>
      <c r="E17" s="4"/>
      <c r="F17" s="80"/>
      <c r="H17" s="2"/>
      <c r="J17" s="7"/>
      <c r="K17" s="7"/>
      <c r="L17" s="7"/>
      <c r="M17" s="2"/>
      <c r="N17" s="2"/>
    </row>
    <row r="18" spans="1:16" ht="16.5" thickBot="1" x14ac:dyDescent="0.25">
      <c r="A18" s="14" t="s">
        <v>8</v>
      </c>
      <c r="B18" s="40">
        <v>841.85799999999995</v>
      </c>
      <c r="C18" s="40">
        <v>35.537999999999997</v>
      </c>
      <c r="D18" s="40">
        <f>SUM(B18:C18)</f>
        <v>877.39599999999996</v>
      </c>
      <c r="E18" s="4"/>
      <c r="F18" s="80"/>
      <c r="H18" s="2"/>
      <c r="I18" s="5"/>
      <c r="J18" s="9"/>
      <c r="K18" s="9"/>
      <c r="L18" s="9"/>
      <c r="M18" s="2"/>
      <c r="N18" s="2"/>
    </row>
    <row r="19" spans="1:16" ht="15.75" x14ac:dyDescent="0.2">
      <c r="A19" s="13" t="s">
        <v>7</v>
      </c>
      <c r="B19" s="15">
        <f>SUM(B17:B18)</f>
        <v>913.52099999999996</v>
      </c>
      <c r="C19" s="15">
        <f>SUM(C17:C18)</f>
        <v>45.750999999999998</v>
      </c>
      <c r="D19" s="15">
        <f>SUM(D17:D18)</f>
        <v>959.27199999999993</v>
      </c>
      <c r="E19" s="2"/>
      <c r="F19" s="88"/>
      <c r="H19" s="2"/>
      <c r="I19" s="5"/>
      <c r="J19" s="6"/>
      <c r="K19" s="6"/>
      <c r="L19" s="6"/>
      <c r="M19" s="2"/>
      <c r="N19" s="2"/>
    </row>
    <row r="20" spans="1:16" ht="15.75" x14ac:dyDescent="0.2">
      <c r="A20" s="5"/>
      <c r="B20" s="36"/>
      <c r="C20" s="36"/>
      <c r="D20" s="36"/>
      <c r="E20" s="2"/>
      <c r="H20" s="2"/>
      <c r="I20" s="5" t="s">
        <v>54</v>
      </c>
      <c r="J20" s="6"/>
      <c r="K20" s="6"/>
      <c r="L20" s="6"/>
      <c r="M20" s="2"/>
      <c r="N20" s="2"/>
    </row>
    <row r="21" spans="1:16" ht="15.75" customHeight="1" x14ac:dyDescent="0.2">
      <c r="A21" s="4"/>
      <c r="B21" s="4"/>
      <c r="C21" s="2"/>
      <c r="D21" s="2"/>
      <c r="E21" s="2"/>
      <c r="H21" s="2"/>
      <c r="J21" s="6"/>
      <c r="K21" s="6"/>
      <c r="L21" s="10"/>
      <c r="M21" s="2"/>
      <c r="N21" s="2"/>
    </row>
    <row r="22" spans="1:16" ht="15.75" x14ac:dyDescent="0.2">
      <c r="A22" s="12" t="s">
        <v>29</v>
      </c>
      <c r="B22" s="41">
        <v>30</v>
      </c>
      <c r="C22" s="42">
        <v>41</v>
      </c>
      <c r="D22" s="42">
        <v>45</v>
      </c>
      <c r="E22" s="4"/>
      <c r="F22" s="80"/>
      <c r="H22" s="2"/>
      <c r="I22" s="5"/>
      <c r="J22" s="9"/>
      <c r="K22" s="6"/>
      <c r="L22" s="9"/>
      <c r="M22" s="2"/>
      <c r="N22" s="2"/>
    </row>
    <row r="23" spans="1:16" ht="16.5" thickBot="1" x14ac:dyDescent="0.25">
      <c r="A23" s="37"/>
      <c r="B23" s="37"/>
      <c r="C23" s="47"/>
      <c r="D23" s="47"/>
      <c r="E23" s="2"/>
      <c r="H23" s="2"/>
      <c r="I23" s="5"/>
      <c r="J23" s="6"/>
      <c r="K23" s="6"/>
      <c r="L23" s="6"/>
      <c r="M23" s="2"/>
      <c r="N23" s="2"/>
    </row>
    <row r="24" spans="1:16" ht="15.75" x14ac:dyDescent="0.2">
      <c r="A24" s="45" t="s">
        <v>27</v>
      </c>
      <c r="B24" s="4"/>
      <c r="C24" s="2"/>
      <c r="D24" s="2"/>
      <c r="E24" s="2"/>
      <c r="H24" s="2"/>
      <c r="I24" s="5"/>
      <c r="J24" s="6"/>
      <c r="K24" s="6"/>
      <c r="L24" s="6"/>
      <c r="M24" s="2"/>
      <c r="N24" s="2"/>
    </row>
    <row r="25" spans="1:16" ht="15.75" x14ac:dyDescent="0.25">
      <c r="A25" s="43" t="s">
        <v>25</v>
      </c>
      <c r="B25" s="44" t="s">
        <v>2</v>
      </c>
      <c r="C25" s="44" t="s">
        <v>3</v>
      </c>
      <c r="D25" s="44" t="s">
        <v>4</v>
      </c>
      <c r="E25" s="2"/>
      <c r="F25" s="81"/>
      <c r="H25" s="2"/>
      <c r="I25" s="8"/>
      <c r="J25" s="9"/>
      <c r="K25" s="9"/>
      <c r="L25" s="9"/>
      <c r="M25" s="2"/>
      <c r="N25" s="2"/>
    </row>
    <row r="26" spans="1:16" ht="15.75" x14ac:dyDescent="0.2">
      <c r="A26" s="12" t="s">
        <v>59</v>
      </c>
      <c r="B26" s="73">
        <v>57159126</v>
      </c>
      <c r="C26" s="73">
        <v>600338798</v>
      </c>
      <c r="D26" s="77">
        <f>SUM(B26:C26)</f>
        <v>657497924</v>
      </c>
      <c r="E26" s="4"/>
      <c r="F26" s="80"/>
      <c r="H26" s="82"/>
      <c r="I26" s="70"/>
      <c r="J26" s="70"/>
      <c r="K26" s="9"/>
      <c r="L26" s="9"/>
      <c r="M26" s="2"/>
      <c r="N26" s="2"/>
      <c r="P26" s="71"/>
    </row>
    <row r="27" spans="1:16" ht="16.5" thickBot="1" x14ac:dyDescent="0.25">
      <c r="A27" s="14" t="s">
        <v>60</v>
      </c>
      <c r="B27" s="75">
        <v>674456509</v>
      </c>
      <c r="C27" s="75">
        <v>171663125</v>
      </c>
      <c r="D27" s="77">
        <f>SUM(B27:C27)</f>
        <v>846119634</v>
      </c>
      <c r="E27" s="4"/>
      <c r="F27" s="80"/>
      <c r="H27" s="70"/>
      <c r="I27" s="8"/>
      <c r="J27" s="9"/>
      <c r="K27" s="9"/>
      <c r="L27" s="8"/>
      <c r="M27" s="2"/>
      <c r="N27" s="2"/>
    </row>
    <row r="28" spans="1:16" ht="15.75" x14ac:dyDescent="0.2">
      <c r="A28" s="13" t="s">
        <v>61</v>
      </c>
      <c r="B28" s="77">
        <f>SUM(B26:B27)</f>
        <v>731615635</v>
      </c>
      <c r="C28" s="77">
        <f>SUM(C26:C27)</f>
        <v>772001923</v>
      </c>
      <c r="D28" s="77">
        <f>SUM(D26:D27)</f>
        <v>1503617558</v>
      </c>
      <c r="E28" s="4"/>
      <c r="F28" s="72"/>
      <c r="H28" s="70"/>
      <c r="I28" s="8"/>
      <c r="J28" s="69"/>
      <c r="K28" s="9"/>
      <c r="L28" s="9"/>
      <c r="M28" s="2"/>
      <c r="N28" s="2"/>
    </row>
    <row r="29" spans="1:16" ht="15.75" x14ac:dyDescent="0.2">
      <c r="A29" s="5"/>
      <c r="B29" s="78"/>
      <c r="C29" s="79"/>
      <c r="D29" s="78"/>
      <c r="E29" s="2"/>
      <c r="H29" s="63"/>
      <c r="I29" s="8"/>
      <c r="J29" s="9"/>
      <c r="K29" s="9"/>
      <c r="L29" s="9"/>
      <c r="M29" s="2"/>
      <c r="N29" s="2"/>
    </row>
    <row r="30" spans="1:16" ht="15.75" customHeight="1" x14ac:dyDescent="0.2">
      <c r="A30" s="12" t="s">
        <v>34</v>
      </c>
      <c r="B30" s="73">
        <v>264164367</v>
      </c>
      <c r="C30" s="73">
        <v>3566155089</v>
      </c>
      <c r="D30" s="74">
        <f>SUM(B30:C30)</f>
        <v>3830319456</v>
      </c>
      <c r="E30" s="4"/>
      <c r="F30" s="80"/>
      <c r="H30" s="63"/>
      <c r="I30" s="8"/>
      <c r="J30" s="69"/>
      <c r="K30" s="69"/>
      <c r="L30" s="69"/>
      <c r="M30" s="2"/>
      <c r="N30" s="2"/>
    </row>
    <row r="31" spans="1:16" ht="16.5" thickBot="1" x14ac:dyDescent="0.25">
      <c r="A31" s="14" t="s">
        <v>55</v>
      </c>
      <c r="B31" s="75">
        <v>2957443357</v>
      </c>
      <c r="C31" s="75">
        <v>857917367</v>
      </c>
      <c r="D31" s="76">
        <f>SUM(B31:C31)</f>
        <v>3815360724</v>
      </c>
      <c r="E31" s="4"/>
      <c r="F31" s="80"/>
      <c r="H31" s="63"/>
      <c r="I31" s="8"/>
      <c r="J31" s="69"/>
      <c r="K31" s="69"/>
      <c r="L31" s="69"/>
      <c r="M31" s="2"/>
      <c r="N31" s="2"/>
    </row>
    <row r="32" spans="1:16" ht="15.75" x14ac:dyDescent="0.2">
      <c r="A32" s="13" t="s">
        <v>33</v>
      </c>
      <c r="B32" s="77">
        <f>SUM(B30:B31)</f>
        <v>3221607724</v>
      </c>
      <c r="C32" s="77">
        <f>SUM(C30:C31)</f>
        <v>4424072456</v>
      </c>
      <c r="D32" s="77">
        <f>SUM(D30:D31)</f>
        <v>7645680180</v>
      </c>
      <c r="E32" s="4"/>
      <c r="F32" s="83"/>
      <c r="H32" s="70"/>
      <c r="I32" s="8"/>
      <c r="J32" s="69"/>
      <c r="K32" s="69"/>
      <c r="L32" s="69"/>
      <c r="M32" s="2"/>
      <c r="N32" s="2"/>
    </row>
    <row r="33" spans="1:14" ht="15.75" x14ac:dyDescent="0.2">
      <c r="A33" s="5"/>
      <c r="B33" s="35"/>
      <c r="C33" s="35"/>
      <c r="D33" s="16"/>
      <c r="E33" s="2"/>
      <c r="F33" s="46"/>
      <c r="H33" s="2"/>
      <c r="I33" s="8"/>
      <c r="J33" s="9"/>
      <c r="K33" s="9"/>
      <c r="L33" s="9"/>
      <c r="M33" s="2"/>
      <c r="N33" s="2"/>
    </row>
    <row r="34" spans="1:14" ht="15.75" x14ac:dyDescent="0.2">
      <c r="A34" s="5"/>
      <c r="B34" s="72"/>
      <c r="C34" s="72"/>
      <c r="D34" s="72"/>
      <c r="H34" s="72"/>
      <c r="L34" s="9"/>
      <c r="M34" s="2"/>
      <c r="N34" s="2"/>
    </row>
    <row r="35" spans="1:14" ht="15" x14ac:dyDescent="0.2">
      <c r="A35" s="52"/>
      <c r="L35" s="9"/>
      <c r="M35" s="2"/>
      <c r="N35" s="2"/>
    </row>
    <row r="36" spans="1:14" ht="16.5" thickBot="1" x14ac:dyDescent="0.25">
      <c r="A36" s="60" t="s">
        <v>53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9"/>
      <c r="M36" s="2"/>
      <c r="N36" s="2"/>
    </row>
    <row r="37" spans="1:14" ht="15.75" x14ac:dyDescent="0.25">
      <c r="A37" s="13" t="s">
        <v>37</v>
      </c>
      <c r="B37" s="59" t="s">
        <v>38</v>
      </c>
      <c r="C37" s="59" t="s">
        <v>39</v>
      </c>
      <c r="D37" s="58" t="s">
        <v>40</v>
      </c>
      <c r="E37" s="59" t="s">
        <v>39</v>
      </c>
      <c r="F37" s="62" t="s">
        <v>41</v>
      </c>
      <c r="G37" s="59" t="s">
        <v>39</v>
      </c>
      <c r="H37" s="58" t="s">
        <v>42</v>
      </c>
      <c r="I37" s="59" t="s">
        <v>39</v>
      </c>
      <c r="J37" s="62" t="s">
        <v>43</v>
      </c>
      <c r="K37" s="58" t="s">
        <v>44</v>
      </c>
      <c r="L37" s="8"/>
      <c r="M37" s="86"/>
      <c r="N37" s="2"/>
    </row>
    <row r="38" spans="1:14" ht="15.75" x14ac:dyDescent="0.2">
      <c r="A38" s="12" t="s">
        <v>45</v>
      </c>
      <c r="B38" s="56">
        <v>9491</v>
      </c>
      <c r="C38" s="66">
        <v>0.27</v>
      </c>
      <c r="D38" s="56">
        <v>33075</v>
      </c>
      <c r="E38" s="66">
        <v>0.27</v>
      </c>
      <c r="F38" s="56">
        <v>25374</v>
      </c>
      <c r="G38" s="84">
        <v>0.73</v>
      </c>
      <c r="H38" s="56">
        <v>87457</v>
      </c>
      <c r="I38" s="66">
        <v>0.73</v>
      </c>
      <c r="J38" s="56">
        <v>34865</v>
      </c>
      <c r="K38" s="56">
        <v>120532</v>
      </c>
      <c r="L38" s="8"/>
      <c r="M38" s="4"/>
      <c r="N38" s="2"/>
    </row>
    <row r="39" spans="1:14" ht="15.75" x14ac:dyDescent="0.2">
      <c r="A39" s="12" t="s">
        <v>46</v>
      </c>
      <c r="B39" s="56">
        <v>1171</v>
      </c>
      <c r="C39" s="66">
        <v>0.52</v>
      </c>
      <c r="D39" s="56">
        <v>60881</v>
      </c>
      <c r="E39" s="66">
        <v>0.56000000000000005</v>
      </c>
      <c r="F39" s="56">
        <v>1060</v>
      </c>
      <c r="G39" s="66">
        <v>0.48</v>
      </c>
      <c r="H39" s="56">
        <v>47620</v>
      </c>
      <c r="I39" s="66">
        <v>0.44</v>
      </c>
      <c r="J39" s="56">
        <v>2231</v>
      </c>
      <c r="K39" s="56">
        <v>108501</v>
      </c>
      <c r="L39" s="9"/>
      <c r="M39" s="4"/>
      <c r="N39" s="2"/>
    </row>
    <row r="40" spans="1:14" ht="15.75" x14ac:dyDescent="0.2">
      <c r="A40" s="12" t="s">
        <v>47</v>
      </c>
      <c r="B40" s="56">
        <v>307</v>
      </c>
      <c r="C40" s="66">
        <v>0.7</v>
      </c>
      <c r="D40" s="56">
        <v>43290</v>
      </c>
      <c r="E40" s="66">
        <v>0.7</v>
      </c>
      <c r="F40" s="56">
        <v>130</v>
      </c>
      <c r="G40" s="66">
        <v>0.3</v>
      </c>
      <c r="H40" s="56">
        <v>18156</v>
      </c>
      <c r="I40" s="66">
        <v>0.3</v>
      </c>
      <c r="J40" s="56">
        <v>437</v>
      </c>
      <c r="K40" s="56">
        <v>61446</v>
      </c>
      <c r="L40" s="9"/>
      <c r="M40" s="4"/>
      <c r="N40" s="2"/>
    </row>
    <row r="41" spans="1:14" ht="15.75" x14ac:dyDescent="0.2">
      <c r="A41" s="12" t="s">
        <v>48</v>
      </c>
      <c r="B41" s="56">
        <v>142</v>
      </c>
      <c r="C41" s="66">
        <v>0.86</v>
      </c>
      <c r="D41" s="56">
        <v>35746</v>
      </c>
      <c r="E41" s="66">
        <v>0.86</v>
      </c>
      <c r="F41" s="56">
        <v>24</v>
      </c>
      <c r="G41" s="66">
        <v>0.14000000000000001</v>
      </c>
      <c r="H41" s="56">
        <v>5643</v>
      </c>
      <c r="I41" s="66">
        <v>0.14000000000000001</v>
      </c>
      <c r="J41" s="56">
        <v>166</v>
      </c>
      <c r="K41" s="56">
        <v>41389</v>
      </c>
      <c r="L41" s="9"/>
      <c r="M41" s="4"/>
      <c r="N41" s="2"/>
    </row>
    <row r="42" spans="1:14" ht="15.75" x14ac:dyDescent="0.2">
      <c r="A42" s="12" t="s">
        <v>49</v>
      </c>
      <c r="B42" s="56">
        <v>67</v>
      </c>
      <c r="C42" s="66">
        <v>0.82</v>
      </c>
      <c r="D42" s="56">
        <v>23365</v>
      </c>
      <c r="E42" s="66">
        <v>0.82</v>
      </c>
      <c r="F42" s="56">
        <v>15</v>
      </c>
      <c r="G42" s="66">
        <v>0.18</v>
      </c>
      <c r="H42" s="56">
        <v>5119</v>
      </c>
      <c r="I42" s="66">
        <v>0.18</v>
      </c>
      <c r="J42" s="56">
        <v>82</v>
      </c>
      <c r="K42" s="56">
        <v>28484</v>
      </c>
      <c r="L42" s="9"/>
      <c r="M42" s="4"/>
      <c r="N42" s="2"/>
    </row>
    <row r="43" spans="1:14" ht="15.75" x14ac:dyDescent="0.2">
      <c r="A43" s="12" t="s">
        <v>50</v>
      </c>
      <c r="B43" s="56">
        <v>41</v>
      </c>
      <c r="C43" s="66">
        <v>0.91</v>
      </c>
      <c r="D43" s="56">
        <v>18488</v>
      </c>
      <c r="E43" s="66">
        <v>0.92</v>
      </c>
      <c r="F43" s="56">
        <v>4</v>
      </c>
      <c r="G43" s="66">
        <v>0.09</v>
      </c>
      <c r="H43" s="56">
        <v>1702</v>
      </c>
      <c r="I43" s="66">
        <v>0.08</v>
      </c>
      <c r="J43" s="56">
        <v>45</v>
      </c>
      <c r="K43" s="56">
        <v>20190</v>
      </c>
      <c r="L43" s="9"/>
      <c r="M43" s="4"/>
      <c r="N43" s="2"/>
    </row>
    <row r="44" spans="1:14" ht="15.75" x14ac:dyDescent="0.2">
      <c r="A44" s="12" t="s">
        <v>51</v>
      </c>
      <c r="B44" s="56">
        <v>165</v>
      </c>
      <c r="C44" s="66">
        <v>0.96</v>
      </c>
      <c r="D44" s="56">
        <v>338753</v>
      </c>
      <c r="E44" s="66">
        <v>0.98</v>
      </c>
      <c r="F44" s="56">
        <v>7</v>
      </c>
      <c r="G44" s="66">
        <v>0.04</v>
      </c>
      <c r="H44" s="56">
        <v>5355</v>
      </c>
      <c r="I44" s="66">
        <v>0.02</v>
      </c>
      <c r="J44" s="56">
        <v>172</v>
      </c>
      <c r="K44" s="56">
        <v>344108</v>
      </c>
      <c r="L44" s="9"/>
      <c r="M44" s="4"/>
      <c r="N44" s="2"/>
    </row>
    <row r="45" spans="1:14" ht="15.75" x14ac:dyDescent="0.25">
      <c r="A45" s="12" t="s">
        <v>4</v>
      </c>
      <c r="B45" s="57">
        <v>11384</v>
      </c>
      <c r="C45" s="66">
        <v>0.3</v>
      </c>
      <c r="D45" s="57">
        <v>553598</v>
      </c>
      <c r="E45" s="66">
        <v>0.76</v>
      </c>
      <c r="F45" s="57">
        <v>26614</v>
      </c>
      <c r="G45" s="66">
        <v>0.7</v>
      </c>
      <c r="H45" s="57">
        <v>171052</v>
      </c>
      <c r="I45" s="66">
        <v>0.24</v>
      </c>
      <c r="J45" s="57">
        <v>37998</v>
      </c>
      <c r="K45" s="57">
        <v>724650</v>
      </c>
      <c r="L45" s="9"/>
      <c r="M45" s="2"/>
      <c r="N45" s="2"/>
    </row>
    <row r="46" spans="1:14" ht="15.75" x14ac:dyDescent="0.25">
      <c r="A46" s="53"/>
      <c r="B46" s="54"/>
      <c r="C46" s="55"/>
      <c r="D46" s="54"/>
      <c r="E46" s="55"/>
      <c r="F46" s="54"/>
      <c r="G46" s="55"/>
      <c r="H46" s="54"/>
      <c r="I46" s="55"/>
      <c r="J46" s="54"/>
      <c r="K46" s="54"/>
      <c r="L46" s="9"/>
      <c r="M46" s="2"/>
      <c r="N46" s="2"/>
    </row>
    <row r="47" spans="1:14" ht="15.75" x14ac:dyDescent="0.25">
      <c r="B47" s="87"/>
      <c r="C47" s="85"/>
      <c r="D47" s="54"/>
      <c r="E47" s="55"/>
      <c r="F47" s="87"/>
      <c r="G47" s="55"/>
      <c r="H47" s="87"/>
      <c r="I47" s="55"/>
      <c r="J47" s="54"/>
      <c r="K47" s="54"/>
      <c r="L47" s="9"/>
      <c r="M47" s="2"/>
      <c r="N47" s="2"/>
    </row>
    <row r="48" spans="1:14" ht="15.75" x14ac:dyDescent="0.25">
      <c r="A48" s="53"/>
      <c r="B48" s="54"/>
      <c r="C48" s="55"/>
      <c r="D48" s="54"/>
      <c r="E48" s="55"/>
      <c r="F48" s="54"/>
      <c r="G48" s="55"/>
      <c r="H48" s="54"/>
      <c r="I48" s="55"/>
      <c r="J48" s="89"/>
      <c r="K48" s="54"/>
      <c r="L48" s="9"/>
      <c r="M48" s="2"/>
      <c r="N48" s="2"/>
    </row>
    <row r="49" spans="1:14" ht="15.75" x14ac:dyDescent="0.2">
      <c r="A49" s="38" t="s">
        <v>26</v>
      </c>
      <c r="B49" s="49"/>
      <c r="C49" s="35"/>
      <c r="D49" s="16"/>
      <c r="E49" s="2"/>
      <c r="H49" s="2"/>
      <c r="I49" s="8"/>
      <c r="J49" s="9"/>
      <c r="K49" s="9"/>
      <c r="L49" s="9"/>
      <c r="M49" s="2"/>
      <c r="N49" s="2"/>
    </row>
    <row r="50" spans="1:14" ht="15.75" x14ac:dyDescent="0.2">
      <c r="A50" s="38"/>
      <c r="B50" s="35"/>
      <c r="C50" s="35"/>
      <c r="D50" s="16"/>
      <c r="E50" s="2"/>
      <c r="F50" s="80"/>
      <c r="H50" s="2"/>
      <c r="I50" s="8"/>
      <c r="J50" s="9"/>
      <c r="K50" s="9"/>
      <c r="L50" s="9"/>
      <c r="M50" s="2"/>
      <c r="N50" s="2"/>
    </row>
    <row r="51" spans="1:14" ht="15.75" x14ac:dyDescent="0.2">
      <c r="A51" s="93" t="s">
        <v>57</v>
      </c>
      <c r="B51" s="93"/>
      <c r="C51" s="5"/>
      <c r="D51" s="5"/>
      <c r="E51" s="2"/>
      <c r="H51" s="2"/>
      <c r="I51" s="8"/>
      <c r="J51" s="9"/>
      <c r="K51" s="9"/>
      <c r="L51" s="9"/>
      <c r="M51" s="2"/>
      <c r="N51" s="2"/>
    </row>
    <row r="52" spans="1:14" ht="15" x14ac:dyDescent="0.2">
      <c r="A52" s="94" t="s">
        <v>35</v>
      </c>
      <c r="B52" s="94"/>
      <c r="C52" s="8"/>
      <c r="D52" s="8"/>
      <c r="E52" s="2"/>
      <c r="H52" s="2"/>
      <c r="I52" s="8"/>
      <c r="J52" s="9"/>
      <c r="K52" s="9"/>
      <c r="L52" s="9"/>
      <c r="M52" s="2"/>
      <c r="N52" s="2"/>
    </row>
    <row r="53" spans="1:14" ht="16.5" thickBot="1" x14ac:dyDescent="0.25">
      <c r="A53" s="5"/>
      <c r="B53" s="35"/>
      <c r="C53" s="35"/>
      <c r="D53" s="16"/>
      <c r="E53" s="2"/>
      <c r="H53" s="2"/>
      <c r="I53" s="8"/>
      <c r="J53" s="9"/>
      <c r="K53" s="9"/>
      <c r="L53" s="9"/>
      <c r="M53" s="2"/>
      <c r="N53" s="2"/>
    </row>
    <row r="54" spans="1:14" ht="15.75" thickBot="1" x14ac:dyDescent="0.25">
      <c r="A54" s="20" t="s">
        <v>9</v>
      </c>
      <c r="B54" s="19" t="s">
        <v>23</v>
      </c>
      <c r="C54" s="4"/>
      <c r="D54" s="4"/>
      <c r="E54" s="2"/>
      <c r="H54" s="2"/>
      <c r="J54" s="6"/>
      <c r="K54" s="6"/>
      <c r="L54" s="6"/>
      <c r="M54" s="2"/>
      <c r="N54" s="2"/>
    </row>
    <row r="55" spans="1:14" ht="15.75" x14ac:dyDescent="0.25">
      <c r="A55" s="31" t="s">
        <v>10</v>
      </c>
      <c r="B55" s="32">
        <v>0.157</v>
      </c>
      <c r="C55" s="2"/>
      <c r="D55" s="90"/>
      <c r="E55" s="2"/>
      <c r="F55" s="18"/>
      <c r="G55" s="2"/>
      <c r="H55" s="2"/>
      <c r="I55" s="5"/>
      <c r="J55" s="9"/>
      <c r="K55" s="9"/>
      <c r="L55" s="9"/>
      <c r="M55" s="2"/>
      <c r="N55" s="2"/>
    </row>
    <row r="56" spans="1:14" ht="15.75" x14ac:dyDescent="0.25">
      <c r="A56" s="22" t="s">
        <v>11</v>
      </c>
      <c r="B56" s="24">
        <v>0.433</v>
      </c>
      <c r="C56" s="2"/>
      <c r="D56" s="90"/>
      <c r="E56" s="2"/>
      <c r="F56" s="17"/>
      <c r="G56" s="2"/>
      <c r="H56" s="2"/>
      <c r="I56" s="1"/>
      <c r="J56" s="2"/>
      <c r="K56" s="2"/>
      <c r="L56" s="2"/>
      <c r="M56" s="2"/>
      <c r="N56" s="2"/>
    </row>
    <row r="57" spans="1:14" ht="15.75" x14ac:dyDescent="0.25">
      <c r="A57" s="22" t="s">
        <v>12</v>
      </c>
      <c r="B57" s="24">
        <v>0</v>
      </c>
      <c r="C57" s="2"/>
      <c r="D57" s="90"/>
      <c r="E57" s="2"/>
      <c r="F57" s="17"/>
      <c r="G57" s="2"/>
      <c r="H57" s="2"/>
      <c r="I57" s="2"/>
      <c r="J57" s="2"/>
      <c r="K57" s="2"/>
      <c r="L57" s="2"/>
      <c r="M57" s="2"/>
      <c r="N57" s="2"/>
    </row>
    <row r="58" spans="1:14" ht="15.75" x14ac:dyDescent="0.25">
      <c r="A58" s="22" t="s">
        <v>13</v>
      </c>
      <c r="B58" s="24">
        <v>0.32200000000000001</v>
      </c>
      <c r="C58" s="2"/>
      <c r="D58" s="90"/>
      <c r="E58" s="2"/>
      <c r="F58" s="17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22" t="s">
        <v>14</v>
      </c>
      <c r="B59" s="24">
        <v>3.0000000000000001E-3</v>
      </c>
      <c r="C59" s="2"/>
      <c r="D59" s="90"/>
      <c r="E59" s="2"/>
      <c r="F59" s="17"/>
      <c r="G59" s="2"/>
      <c r="H59" s="2"/>
      <c r="I59" s="2"/>
      <c r="J59" s="2"/>
      <c r="K59" s="2"/>
      <c r="L59" s="2"/>
      <c r="M59" s="2"/>
      <c r="N59" s="2"/>
    </row>
    <row r="60" spans="1:14" ht="16.5" thickBot="1" x14ac:dyDescent="0.3">
      <c r="A60" s="33" t="s">
        <v>24</v>
      </c>
      <c r="B60" s="34">
        <v>8.4000000000000005E-2</v>
      </c>
      <c r="C60" s="2"/>
      <c r="D60" s="90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27.75" customHeight="1" x14ac:dyDescent="0.25">
      <c r="A61" s="29" t="s">
        <v>52</v>
      </c>
      <c r="B61" s="30">
        <v>5.0000000000000001E-3</v>
      </c>
      <c r="C61" s="2"/>
      <c r="D61" s="90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5.75" x14ac:dyDescent="0.25">
      <c r="A62" s="22" t="s">
        <v>15</v>
      </c>
      <c r="B62" s="68">
        <v>0</v>
      </c>
      <c r="C62" s="2"/>
      <c r="D62" s="90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5.75" x14ac:dyDescent="0.25">
      <c r="A63" s="22" t="s">
        <v>16</v>
      </c>
      <c r="B63" s="25">
        <v>0</v>
      </c>
      <c r="C63" s="2"/>
      <c r="D63" s="90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5.75" x14ac:dyDescent="0.25">
      <c r="A64" s="22" t="s">
        <v>17</v>
      </c>
      <c r="B64" s="25">
        <v>8.0000000000000002E-3</v>
      </c>
      <c r="C64" s="2"/>
      <c r="D64" s="90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5.75" x14ac:dyDescent="0.25">
      <c r="A65" s="22" t="s">
        <v>18</v>
      </c>
      <c r="B65" s="25">
        <v>4.0000000000000001E-3</v>
      </c>
      <c r="C65" s="2"/>
      <c r="D65" s="90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5.75" x14ac:dyDescent="0.25">
      <c r="A66" s="22" t="s">
        <v>19</v>
      </c>
      <c r="B66" s="25">
        <v>0</v>
      </c>
      <c r="C66" s="2"/>
      <c r="D66" s="90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15.75" x14ac:dyDescent="0.25">
      <c r="A67" s="22" t="s">
        <v>36</v>
      </c>
      <c r="B67" s="25">
        <v>2.5000000000000001E-2</v>
      </c>
      <c r="C67" s="2"/>
      <c r="D67" s="90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15.75" x14ac:dyDescent="0.25">
      <c r="A68" s="23" t="s">
        <v>20</v>
      </c>
      <c r="B68" s="25">
        <v>2E-3</v>
      </c>
      <c r="C68" s="2"/>
      <c r="D68" s="90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16.5" thickBot="1" x14ac:dyDescent="0.3">
      <c r="A69" s="26" t="s">
        <v>21</v>
      </c>
      <c r="B69" s="27">
        <v>3.9E-2</v>
      </c>
      <c r="C69" s="2"/>
      <c r="D69" s="90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16.5" thickBot="1" x14ac:dyDescent="0.3">
      <c r="A70" s="21" t="s">
        <v>22</v>
      </c>
      <c r="B70" s="28">
        <v>1</v>
      </c>
      <c r="C70" s="2"/>
      <c r="D70" s="90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5" x14ac:dyDescent="0.2">
      <c r="A71" s="48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5.75" x14ac:dyDescent="0.2">
      <c r="A72" s="38"/>
      <c r="B72" s="6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5.75" x14ac:dyDescent="0.2">
      <c r="A73" s="38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15" x14ac:dyDescent="0.2">
      <c r="L75" s="2"/>
      <c r="M75" s="2"/>
      <c r="N75" s="2"/>
    </row>
    <row r="76" spans="1:14" ht="15" x14ac:dyDescent="0.2">
      <c r="L76" s="2"/>
      <c r="M76" s="2"/>
      <c r="N76" s="2"/>
    </row>
    <row r="77" spans="1:14" ht="15" x14ac:dyDescent="0.2">
      <c r="L77" s="2"/>
      <c r="M77" s="2"/>
      <c r="N77" s="2"/>
    </row>
    <row r="78" spans="1:14" ht="15" x14ac:dyDescent="0.2">
      <c r="L78" s="2"/>
      <c r="M78" s="2"/>
      <c r="N78" s="2"/>
    </row>
    <row r="79" spans="1:14" ht="15" x14ac:dyDescent="0.2">
      <c r="L79" s="2"/>
      <c r="M79" s="2"/>
      <c r="N79" s="2"/>
    </row>
    <row r="80" spans="1:14" ht="15" x14ac:dyDescent="0.2">
      <c r="L80" s="2"/>
      <c r="M80" s="2"/>
      <c r="N80" s="2"/>
    </row>
    <row r="81" spans="1:14" ht="15" x14ac:dyDescent="0.2">
      <c r="L81" s="2"/>
      <c r="M81" s="2"/>
      <c r="N81" s="2"/>
    </row>
    <row r="82" spans="1:14" ht="15" x14ac:dyDescent="0.2">
      <c r="L82" s="2"/>
      <c r="M82" s="2"/>
      <c r="N82" s="2"/>
    </row>
    <row r="83" spans="1:14" ht="15" x14ac:dyDescent="0.2">
      <c r="L83" s="2"/>
      <c r="M83" s="2"/>
      <c r="N83" s="2"/>
    </row>
    <row r="84" spans="1:14" ht="15" x14ac:dyDescent="0.2">
      <c r="L84" s="2"/>
      <c r="M84" s="2"/>
      <c r="N84" s="2"/>
    </row>
    <row r="85" spans="1:14" ht="15" x14ac:dyDescent="0.2">
      <c r="L85" s="2"/>
      <c r="M85" s="2"/>
      <c r="N85" s="2"/>
    </row>
    <row r="86" spans="1:14" ht="15" x14ac:dyDescent="0.2">
      <c r="L86" s="2"/>
      <c r="M86" s="2"/>
      <c r="N86" s="2"/>
    </row>
    <row r="87" spans="1:14" ht="15" x14ac:dyDescent="0.2">
      <c r="L87" s="2"/>
      <c r="M87" s="2"/>
      <c r="N87" s="2"/>
    </row>
    <row r="88" spans="1:14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5" x14ac:dyDescent="0.2">
      <c r="F104" s="2"/>
    </row>
    <row r="105" spans="1:14" ht="15" x14ac:dyDescent="0.2">
      <c r="F105" s="2"/>
    </row>
  </sheetData>
  <mergeCells count="6">
    <mergeCell ref="A1:D1"/>
    <mergeCell ref="A2:D2"/>
    <mergeCell ref="A51:B51"/>
    <mergeCell ref="A52:B52"/>
    <mergeCell ref="A4:D4"/>
    <mergeCell ref="A5:D5"/>
  </mergeCells>
  <phoneticPr fontId="7" type="noConversion"/>
  <pageMargins left="0.7" right="0.5" top="0.5" bottom="0.65" header="0.25" footer="0.4"/>
  <pageSetup scale="47" orientation="landscape" r:id="rId1"/>
  <headerFooter alignWithMargins="0">
    <oddFooter>&amp;L&amp;F</oddFooter>
  </headerFooter>
  <rowBreaks count="2" manualBreakCount="2">
    <brk id="49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Reports</vt:lpstr>
      <vt:lpstr>Reports!Print_Area</vt:lpstr>
    </vt:vector>
  </TitlesOfParts>
  <Company>Pepco Holdings,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lbeck</dc:creator>
  <cp:lastModifiedBy>Banks, Tymone (DOS)</cp:lastModifiedBy>
  <cp:lastPrinted>2022-04-20T21:30:27Z</cp:lastPrinted>
  <dcterms:created xsi:type="dcterms:W3CDTF">2008-04-10T17:04:30Z</dcterms:created>
  <dcterms:modified xsi:type="dcterms:W3CDTF">2026-04-14T19:11:05Z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68b3d1-e05f-4796-9c23-acaf26d588cb_Enabled">
    <vt:lpwstr>true</vt:lpwstr>
  </property>
  <property fmtid="{D5CDD505-2E9C-101B-9397-08002B2CF9AE}" pid="3" name="MSIP_Label_c968b3d1-e05f-4796-9c23-acaf26d588cb_SetDate">
    <vt:lpwstr>2022-02-16T19:16:26Z</vt:lpwstr>
  </property>
  <property fmtid="{D5CDD505-2E9C-101B-9397-08002B2CF9AE}" pid="4" name="MSIP_Label_c968b3d1-e05f-4796-9c23-acaf26d588cb_Method">
    <vt:lpwstr>Privileged</vt:lpwstr>
  </property>
  <property fmtid="{D5CDD505-2E9C-101B-9397-08002B2CF9AE}" pid="5" name="MSIP_Label_c968b3d1-e05f-4796-9c23-acaf26d588cb_Name">
    <vt:lpwstr>Company Confidential Information</vt:lpwstr>
  </property>
  <property fmtid="{D5CDD505-2E9C-101B-9397-08002B2CF9AE}" pid="6" name="MSIP_Label_c968b3d1-e05f-4796-9c23-acaf26d588cb_SiteId">
    <vt:lpwstr>600d01fc-055f-49c6-868f-3ecfcc791773</vt:lpwstr>
  </property>
  <property fmtid="{D5CDD505-2E9C-101B-9397-08002B2CF9AE}" pid="7" name="MSIP_Label_c968b3d1-e05f-4796-9c23-acaf26d588cb_ActionId">
    <vt:lpwstr>0ca45d0e-bc94-4931-ad5a-8be39f17594b</vt:lpwstr>
  </property>
  <property fmtid="{D5CDD505-2E9C-101B-9397-08002B2CF9AE}" pid="8" name="MSIP_Label_c968b3d1-e05f-4796-9c23-acaf26d588cb_ContentBits">
    <vt:lpwstr>0</vt:lpwstr>
  </property>
</Properties>
</file>