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3\Differences\"/>
    </mc:Choice>
  </mc:AlternateContent>
  <xr:revisionPtr revIDLastSave="0" documentId="13_ncr:1_{C742A261-073D-411B-AB94-A3E6E268032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D19" i="1"/>
  <c r="C19" i="1"/>
  <c r="B19" i="1"/>
  <c r="D18" i="1"/>
  <c r="D17" i="1"/>
  <c r="D14" i="1"/>
  <c r="C14" i="1"/>
  <c r="B14" i="1"/>
  <c r="D13" i="1"/>
  <c r="D12" i="1"/>
  <c r="C9" i="1"/>
  <c r="B9" i="1"/>
  <c r="D8" i="1"/>
  <c r="D7" i="1"/>
  <c r="D9" i="1" s="1"/>
  <c r="C32" i="2"/>
  <c r="B32" i="2"/>
  <c r="D31" i="2"/>
  <c r="D30" i="2"/>
  <c r="D32" i="2" s="1"/>
  <c r="D28" i="2"/>
  <c r="C28" i="2"/>
  <c r="B28" i="2"/>
  <c r="D27" i="2"/>
  <c r="D26" i="2"/>
  <c r="D19" i="2"/>
  <c r="C19" i="2"/>
  <c r="B19" i="2"/>
  <c r="D18" i="2"/>
  <c r="D17" i="2"/>
  <c r="C14" i="2"/>
  <c r="B14" i="2"/>
  <c r="D13" i="2"/>
  <c r="D14" i="2" s="1"/>
  <c r="D12" i="2"/>
  <c r="C9" i="2"/>
  <c r="B9" i="2"/>
  <c r="D8" i="2"/>
  <c r="D7" i="2"/>
  <c r="D9" i="2" s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<sst xmlns="http://schemas.openxmlformats.org/spreadsheetml/2006/main" count="268" uniqueCount="72">
  <si>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</si>
  <si>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</si>
  <si>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</si>
  <si>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</si>
  <si>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</si>
  <si>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</si>
  <si>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</si>
  <si>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</si>
  <si>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</si>
  <si>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</si>
  <si>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</si>
  <si>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</si>
  <si>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</si>
  <si>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</si>
  <si>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</si>
  <si>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</si>
  <si>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</si>
  <si>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</si>
  <si>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</si>
  <si>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</si>
  <si>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</si>
  <si>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</si>
  <si>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</si>
  <si>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</si>
  <si>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</si>
  <si>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</si>
  <si>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</si>
  <si>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</si>
  <si>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</si>
  <si>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</si>
  <si>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</si>
  <si>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</si>
  <si>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</si>
  <si>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</si>
  <si>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</si>
  <si>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</si>
  <si>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</si>
  <si>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</si>
  <si>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</si>
  <si>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</si>
  <si>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</si>
  <si>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</si>
  <si>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</si>
  <si>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</si>
  <si>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</si>
  <si>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</si>
  <si>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</si>
  <si>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</si>
  <si>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</si>
  <si>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</si>
  <si>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</si>
  <si>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</si>
  <si>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</si>
  <si>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</si>
  <si>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</si>
  <si>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</si>
  <si>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</si>
  <si>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</si>
  <si>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</si>
  <si>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</si>
  <si>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</si>
  <si>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</si>
  <si>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</si>
  <si>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</si>
  <si>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</si>
  <si>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</si>
  <si>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</si>
  <si>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</si>
  <si>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</si>
  <si>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</si>
  <si>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February 24, 2023) February 2023 REPORT</t>
  </si>
  <si>
    <t>(As of March 31, 2023) March 2023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</si>
</sst>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16" workbookViewId="0">
      <selection activeCell="L38" sqref="L38:L45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26168</v>
      </c>
      <c r="C7" s="132">
        <v>10494</v>
      </c>
      <c r="D7" s="132">
        <f>SUM(B7:C7)</f>
        <v>36662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272395</v>
      </c>
      <c r="C8" s="133">
        <v>26701</v>
      </c>
      <c r="D8" s="133">
        <f>SUM(B8:C8)</f>
        <v>299096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298563</v>
      </c>
      <c r="C9" s="134">
        <f>SUM(C7:C8)</f>
        <v>37195</v>
      </c>
      <c r="D9" s="134">
        <f>SUM(D7:D8)</f>
        <v>335758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22830010</v>
      </c>
      <c r="C12" s="132">
        <v>278772807</v>
      </c>
      <c r="D12" s="132">
        <f>SUM(B12:C12)</f>
        <v>301602817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229989714</v>
      </c>
      <c r="C13" s="133">
        <v>93833604</v>
      </c>
      <c r="D13" s="133">
        <f>SUM(B13:C13)</f>
        <v>323823318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252819724</v>
      </c>
      <c r="C14" s="134">
        <f>SUM(C12:C13)</f>
        <v>372606411</v>
      </c>
      <c r="D14" s="134">
        <f>SUM(D12:D13)</f>
        <v>625426135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70.747</v>
      </c>
      <c r="C17" s="136">
        <v>552.49699999999996</v>
      </c>
      <c r="D17" s="136">
        <f>SUM(B17:C17)</f>
        <v>623.24399999999991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813.32600000000002</v>
      </c>
      <c r="C18" s="137">
        <v>218.05600000000001</v>
      </c>
      <c r="D18" s="137">
        <f>SUM(B18:C18)</f>
        <v>1031.3820000000001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884.07299999999998</v>
      </c>
      <c r="C19" s="138">
        <f>SUM(C17:C18)</f>
        <v>770.553</v>
      </c>
      <c r="D19" s="138">
        <f>SUM(D17:D18)</f>
        <v>1654.626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26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68889387</v>
      </c>
      <c r="C26" s="132">
        <v>813822217</v>
      </c>
      <c r="D26" s="134">
        <f>SUM(B26:C26)</f>
        <v>882711604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764760679</v>
      </c>
      <c r="C27" s="133">
        <v>299632101</v>
      </c>
      <c r="D27" s="134">
        <f>SUM(B27:C27)</f>
        <v>1064392780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833650066</v>
      </c>
      <c r="C28" s="134">
        <f>SUM(C26:C27)</f>
        <v>1113454318</v>
      </c>
      <c r="D28" s="134">
        <f>SUM(D26:D27)</f>
        <v>1947104384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264264653</v>
      </c>
      <c r="C30" s="132">
        <v>3199971340</v>
      </c>
      <c r="D30" s="132">
        <f>SUM(B30:C30)</f>
        <v>3464235993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2899891865</v>
      </c>
      <c r="C31" s="133">
        <v>1400378955</v>
      </c>
      <c r="D31" s="133">
        <f>SUM(B31:C31)</f>
        <v>4300270820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3164156518</v>
      </c>
      <c r="C32" s="134">
        <f>SUM(C30:C31)</f>
        <v>4600350295</v>
      </c>
      <c r="D32" s="134">
        <f>SUM(D30:D31)</f>
        <v>7764506813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J55" sqref="J55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25844</v>
      </c>
      <c r="C7" s="132">
        <v>10508</v>
      </c>
      <c r="D7" s="132">
        <f>SUM(B7:C7)</f>
        <v>36352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272448</v>
      </c>
      <c r="C8" s="133">
        <v>26670</v>
      </c>
      <c r="D8" s="133">
        <f>SUM(B8:C8)</f>
        <v>299118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298292</v>
      </c>
      <c r="C9" s="134">
        <f>SUM(C7:C8)</f>
        <v>37178</v>
      </c>
      <c r="D9" s="134">
        <f>SUM(D7:D8)</f>
        <v>335470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21179249</v>
      </c>
      <c r="C12" s="132">
        <v>266453678</v>
      </c>
      <c r="D12" s="132">
        <f>SUM(B12:C12)</f>
        <v>287632927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246083005</v>
      </c>
      <c r="C13" s="133">
        <v>94608337</v>
      </c>
      <c r="D13" s="133">
        <f>SUM(B13:C13)</f>
        <v>340691342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267262254</v>
      </c>
      <c r="C14" s="134">
        <f>SUM(C12:C13)</f>
        <v>361062015</v>
      </c>
      <c r="D14" s="134">
        <f>SUM(D12:D13)</f>
        <v>628324269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70.045000000000002</v>
      </c>
      <c r="C17" s="136">
        <v>549.91700000000003</v>
      </c>
      <c r="D17" s="136">
        <f>SUM(B17:C17)</f>
        <v>619.96199999999999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813.21</v>
      </c>
      <c r="C18" s="137">
        <v>219.14099999999999</v>
      </c>
      <c r="D18" s="137">
        <f>SUM(B18:C18)</f>
        <v>1032.3510000000001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883.255</v>
      </c>
      <c r="C19" s="138">
        <f>SUM(C17:C18)</f>
        <v>769.05799999999999</v>
      </c>
      <c r="D19" s="138">
        <f>SUM(D17:D18)</f>
        <v>1652.3130000000001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27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46059377</v>
      </c>
      <c r="C26" s="132">
        <v>535049410</v>
      </c>
      <c r="D26" s="134">
        <f>SUM(B26:C26)</f>
        <v>581108787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534770965</v>
      </c>
      <c r="C27" s="133">
        <v>205798497</v>
      </c>
      <c r="D27" s="134">
        <f>SUM(B27:C27)</f>
        <v>740569462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580830342</v>
      </c>
      <c r="C28" s="134">
        <f>SUM(C26:C27)</f>
        <v>740847907</v>
      </c>
      <c r="D28" s="134">
        <f>SUM(D26:D27)</f>
        <v>1321678249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267991878</v>
      </c>
      <c r="C30" s="132">
        <v>3216277833</v>
      </c>
      <c r="D30" s="132">
        <f>SUM(B30:C30)</f>
        <v>3484269711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2914441778</v>
      </c>
      <c r="C31" s="133">
        <v>1391967162</v>
      </c>
      <c r="D31" s="133">
        <f>SUM(B31:C31)</f>
        <v>4306408940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3182433656</v>
      </c>
      <c r="C32" s="134">
        <f>SUM(C30:C31)</f>
        <v>4608244995</v>
      </c>
      <c r="D32" s="134">
        <f>SUM(D30:D31)</f>
        <v>7790678651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8567</v>
      </c>
      <c r="C38" s="131">
        <v>0.25</v>
      </c>
      <c r="D38" s="130">
        <v>30943</v>
      </c>
      <c r="E38" s="131">
        <v>0.25</v>
      </c>
      <c r="F38" s="130">
        <v>25158</v>
      </c>
      <c r="G38" s="142">
        <v>0.75</v>
      </c>
      <c r="H38" s="130">
        <v>93873</v>
      </c>
      <c r="I38" s="131">
        <v>0.75</v>
      </c>
      <c r="J38" s="130">
        <v>33725</v>
      </c>
      <c r="K38" s="118">
        <f>J38/J45</f>
        <v>0.910920238770494</v>
      </c>
      <c r="L38" s="130">
        <v>124816</v>
      </c>
      <c r="M38" s="119">
        <f>L38/L45</f>
        <v>0.16230506059002289</v>
      </c>
      <c r="N38" s="3"/>
      <c r="O38" s="2"/>
    </row>
    <row r="39" spans="1:15" ht="15.75" x14ac:dyDescent="0.2">
      <c r="A39" s="14" t="s">
        <v>47</v>
      </c>
      <c r="B39" s="130">
        <v>1000</v>
      </c>
      <c r="C39" s="131">
        <v>0.44</v>
      </c>
      <c r="D39" s="130">
        <v>51147</v>
      </c>
      <c r="E39" s="131">
        <v>0.46</v>
      </c>
      <c r="F39" s="130">
        <v>1298</v>
      </c>
      <c r="G39" s="131">
        <v>0.56000000000000005</v>
      </c>
      <c r="H39" s="130">
        <v>59529</v>
      </c>
      <c r="I39" s="131">
        <v>0.54</v>
      </c>
      <c r="J39" s="130">
        <v>2298</v>
      </c>
      <c r="K39" s="118">
        <f>J39/J45</f>
        <v>6.2069524349728546E-2</v>
      </c>
      <c r="L39" s="130">
        <v>110676</v>
      </c>
      <c r="M39" s="119">
        <f>L39/L45</f>
        <v>0.14391804645126727</v>
      </c>
      <c r="N39" s="3"/>
      <c r="O39" s="2"/>
    </row>
    <row r="40" spans="1:15" ht="15.75" x14ac:dyDescent="0.2">
      <c r="A40" s="14" t="s">
        <v>48</v>
      </c>
      <c r="B40" s="130">
        <v>318</v>
      </c>
      <c r="C40" s="131">
        <v>0.66</v>
      </c>
      <c r="D40" s="130">
        <v>44471</v>
      </c>
      <c r="E40" s="131">
        <v>0.67</v>
      </c>
      <c r="F40" s="130">
        <v>161</v>
      </c>
      <c r="G40" s="131">
        <v>0.34</v>
      </c>
      <c r="H40" s="130">
        <v>21522</v>
      </c>
      <c r="I40" s="131">
        <v>0.33</v>
      </c>
      <c r="J40" s="130">
        <v>479</v>
      </c>
      <c r="K40" s="118">
        <f>J40/J45</f>
        <v>1.2937903465413392E-2</v>
      </c>
      <c r="L40" s="130">
        <v>65993</v>
      </c>
      <c r="M40" s="119">
        <f>L40/L45</f>
        <v>8.5814301560035416E-2</v>
      </c>
      <c r="N40" s="3"/>
      <c r="O40" s="2"/>
    </row>
    <row r="41" spans="1:15" ht="15.75" x14ac:dyDescent="0.2">
      <c r="A41" s="14" t="s">
        <v>49</v>
      </c>
      <c r="B41" s="130">
        <v>122</v>
      </c>
      <c r="C41" s="131">
        <v>0.73</v>
      </c>
      <c r="D41" s="130">
        <v>30133</v>
      </c>
      <c r="E41" s="131">
        <v>0.74</v>
      </c>
      <c r="F41" s="130">
        <v>45</v>
      </c>
      <c r="G41" s="131">
        <v>0.27</v>
      </c>
      <c r="H41" s="130">
        <v>10746</v>
      </c>
      <c r="I41" s="131">
        <v>0.26</v>
      </c>
      <c r="J41" s="130">
        <v>167</v>
      </c>
      <c r="K41" s="118">
        <f>J41/J45</f>
        <v>4.5107095589228315E-3</v>
      </c>
      <c r="L41" s="130">
        <v>40879</v>
      </c>
      <c r="M41" s="119">
        <f>L41/L45</f>
        <v>5.3157195967340296E-2</v>
      </c>
      <c r="N41" s="3"/>
      <c r="O41" s="2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2.8360748723766306E-3</v>
      </c>
      <c r="L42" s="130">
        <v>36964</v>
      </c>
      <c r="M42" s="119">
        <f>L42/L45</f>
        <v>4.806630768210491E-2</v>
      </c>
      <c r="N42" s="3"/>
      <c r="O42" s="2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1.4315425546282041E-3</v>
      </c>
      <c r="L43" s="130">
        <v>23811</v>
      </c>
      <c r="M43" s="119">
        <f>L43/L45</f>
        <v>3.0962743540163401E-2</v>
      </c>
      <c r="N43" s="3"/>
      <c r="O43" s="2"/>
    </row>
    <row r="44" spans="1:15" ht="15.75" x14ac:dyDescent="0.2">
      <c r="A44" s="14" t="s">
        <v>52</v>
      </c>
      <c r="B44" s="130">
        <v>168</v>
      </c>
      <c r="C44" s="131">
        <v>0.86</v>
      </c>
      <c r="D44" s="130">
        <v>340071</v>
      </c>
      <c r="E44" s="131">
        <v>0.93</v>
      </c>
      <c r="F44" s="130">
        <v>28</v>
      </c>
      <c r="G44" s="131">
        <v>0.14000000000000001</v>
      </c>
      <c r="H44" s="130">
        <v>25811</v>
      </c>
      <c r="I44" s="131">
        <v>7.0000000000000007E-2</v>
      </c>
      <c r="J44" s="130">
        <v>196</v>
      </c>
      <c r="K44" s="118">
        <f>J44/J45</f>
        <v>5.2940064284363771E-3</v>
      </c>
      <c r="L44" s="130">
        <v>365882</v>
      </c>
      <c r="M44" s="119">
        <f>L44/L45</f>
        <v>0.47577634420906584</v>
      </c>
      <c r="N44" s="3"/>
      <c r="O44" s="2"/>
    </row>
    <row r="45" spans="1:15" ht="15.75" x14ac:dyDescent="0.25">
      <c r="A45" s="14" t="s">
        <v>4</v>
      </c>
      <c r="B45" s="135">
        <v>10313</v>
      </c>
      <c r="C45" s="131">
        <v>0.28000000000000003</v>
      </c>
      <c r="D45" s="135">
        <v>549916</v>
      </c>
      <c r="E45" s="131">
        <v>0.72</v>
      </c>
      <c r="F45" s="135">
        <v>26710</v>
      </c>
      <c r="G45" s="131">
        <v>0.72</v>
      </c>
      <c r="H45" s="135">
        <v>219105</v>
      </c>
      <c r="I45" s="131">
        <v>0.28000000000000003</v>
      </c>
      <c r="J45" s="135">
        <v>37023</v>
      </c>
      <c r="K45" s="118">
        <f>J45/J45</f>
        <v>1</v>
      </c>
      <c r="L45" s="135">
        <v>769021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324</v>
      </c>
      <c r="C7" s="84">
        <f>'Current Month '!C7-'Previous Month '!C7</f>
        <v>-14</v>
      </c>
      <c r="D7" s="84">
        <f>'Current Month '!D7-'Previous Month '!D7</f>
        <v>310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-53</v>
      </c>
      <c r="C8" s="84">
        <f>'Current Month '!C8-'Previous Month '!C8</f>
        <v>31</v>
      </c>
      <c r="D8" s="84">
        <f>'Current Month '!D8-'Previous Month '!D8</f>
        <v>-22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271</v>
      </c>
      <c r="C9" s="84">
        <f>'Current Month '!C9-'Previous Month '!C9</f>
        <v>17</v>
      </c>
      <c r="D9" s="84">
        <f>'Current Month '!D9-'Previous Month '!D9</f>
        <v>288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1650761</v>
      </c>
      <c r="C12" s="84">
        <f>'Current Month '!C12-'Previous Month '!C12</f>
        <v>12319129</v>
      </c>
      <c r="D12" s="84">
        <f>'Current Month '!D12-'Previous Month '!D12</f>
        <v>13969890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-16093291</v>
      </c>
      <c r="C13" s="84">
        <f>'Current Month '!C13-'Previous Month '!C13</f>
        <v>-774733</v>
      </c>
      <c r="D13" s="84">
        <f>'Current Month '!D13-'Previous Month '!D13</f>
        <v>-16868024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-14442530</v>
      </c>
      <c r="C14" s="84">
        <f>'Current Month '!C14-'Previous Month '!C14</f>
        <v>11544396</v>
      </c>
      <c r="D14" s="84">
        <f>'Current Month '!D14-'Previous Month '!D14</f>
        <v>-2898134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0.70199999999999818</v>
      </c>
      <c r="C17" s="84">
        <f>'Current Month '!C17-'Previous Month '!C17</f>
        <v>2.5799999999999272</v>
      </c>
      <c r="D17" s="84">
        <f>'Current Month '!D17-'Previous Month '!D17</f>
        <v>3.2819999999999254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0.11599999999998545</v>
      </c>
      <c r="C18" s="84">
        <f>'Current Month '!C18-'Previous Month '!C18</f>
        <v>-1.0849999999999795</v>
      </c>
      <c r="D18" s="84">
        <f>'Current Month '!D18-'Previous Month '!D18</f>
        <v>-0.96900000000005093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0.81799999999998363</v>
      </c>
      <c r="C19" s="84">
        <f>'Current Month '!C19-'Previous Month '!C19</f>
        <v>1.4950000000000045</v>
      </c>
      <c r="D19" s="84">
        <f>'Current Month '!D19-'Previous Month '!D19</f>
        <v>2.3129999999998745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22830010</v>
      </c>
      <c r="C26" s="84">
        <f>'Current Month '!C26-'Previous Month '!C26</f>
        <v>278772807</v>
      </c>
      <c r="D26" s="84">
        <f>'Current Month '!D26-'Previous Month '!D26</f>
        <v>301602817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229989714</v>
      </c>
      <c r="C27" s="84">
        <f>'Current Month '!C27-'Previous Month '!C27</f>
        <v>93833604</v>
      </c>
      <c r="D27" s="84">
        <f>'Current Month '!D27-'Previous Month '!D27</f>
        <v>323823318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252819724</v>
      </c>
      <c r="C28" s="84">
        <f>'Current Month '!C28-'Previous Month '!C28</f>
        <v>372606411</v>
      </c>
      <c r="D28" s="84">
        <f>'Current Month '!D28-'Previous Month '!D28</f>
        <v>625426135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-3727225</v>
      </c>
      <c r="C30" s="84">
        <f>'Current Month '!C30-'Previous Month '!C30</f>
        <v>-16306493</v>
      </c>
      <c r="D30" s="84">
        <f>'Current Month '!D30-'Previous Month '!D30</f>
        <v>-20033718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-14549913</v>
      </c>
      <c r="C31" s="84">
        <f>'Current Month '!C31-'Previous Month '!C31</f>
        <v>8411793</v>
      </c>
      <c r="D31" s="84">
        <f>'Current Month '!D31-'Previous Month '!D31</f>
        <v>-6138120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-18277138</v>
      </c>
      <c r="C32" s="84">
        <f>'Current Month '!C32-'Previous Month '!C32</f>
        <v>-7894700</v>
      </c>
      <c r="D32" s="84">
        <f>'Current Month '!D32-'Previous Month '!D32</f>
        <v>-26171838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1.2536759015632256E-2</v>
      </c>
      <c r="C7" s="108">
        <f>Difference!C7/'Previous Month '!C7</f>
        <v>-1.3323182337266844E-3</v>
      </c>
      <c r="D7" s="108">
        <f>Difference!D7/'Previous Month '!D7</f>
        <v>8.5277288732394374E-3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-1.9453253464881372E-4</v>
      </c>
      <c r="C8" s="108">
        <f>Difference!C8/'Previous Month '!C8</f>
        <v>1.1623547056617922E-3</v>
      </c>
      <c r="D8" s="108">
        <f>Difference!D8/'Previous Month '!D8</f>
        <v>-7.3549569066388518E-5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9.0850575945717617E-4</v>
      </c>
      <c r="C9" s="108">
        <f>Difference!C9/'Previous Month '!C9</f>
        <v>4.5725966969713272E-4</v>
      </c>
      <c r="D9" s="108">
        <f>Difference!D9/'Previous Month '!D9</f>
        <v>8.5849703401198317E-4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7.7942376521471554E-2</v>
      </c>
      <c r="C12" s="108">
        <f>Difference!C12/'Previous Month '!C12</f>
        <v>4.6233660921730646E-2</v>
      </c>
      <c r="D12" s="108">
        <f>Difference!D12/'Previous Month '!D12</f>
        <v>4.8568465876648398E-2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-6.5397815667928794E-2</v>
      </c>
      <c r="C13" s="108">
        <f>Difference!C13/'Previous Month '!C13</f>
        <v>-8.1888449217747059E-3</v>
      </c>
      <c r="D13" s="108">
        <f>Difference!D13/'Previous Month '!D13</f>
        <v>-4.951116133734916E-2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-5.4038794419506764E-2</v>
      </c>
      <c r="C14" s="108">
        <f>Difference!C14/'Previous Month '!C14</f>
        <v>3.197344367559684E-2</v>
      </c>
      <c r="D14" s="108">
        <f>Difference!D14/'Previous Month '!D14</f>
        <v>-4.6124813937435229E-3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1.0022128631593949E-2</v>
      </c>
      <c r="C17" s="108">
        <f>Difference!C17/'Previous Month '!C17</f>
        <v>4.691617098580199E-3</v>
      </c>
      <c r="D17" s="108">
        <f>Difference!D17/'Previous Month '!D17</f>
        <v>5.2938728502713479E-3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1.4264458135043278E-4</v>
      </c>
      <c r="C18" s="108">
        <f>Difference!C18/'Previous Month '!C18</f>
        <v>-4.9511501727197539E-3</v>
      </c>
      <c r="D18" s="108">
        <f>Difference!D18/'Previous Month '!D18</f>
        <v>-9.386342435858064E-4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9.261198634595713E-4</v>
      </c>
      <c r="C19" s="108">
        <f>Difference!C19/'Previous Month '!C19</f>
        <v>1.9439366081621993E-3</v>
      </c>
      <c r="D19" s="108">
        <f>Difference!D19/'Previous Month '!D19</f>
        <v>1.3998558384518396E-3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-3.7037037037037035E-2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0.49566475899142098</v>
      </c>
      <c r="C26" s="108">
        <f>Difference!C26/'Previous Month '!C26</f>
        <v>0.52102254817924198</v>
      </c>
      <c r="D26" s="108">
        <f>Difference!D26/'Previous Month '!D26</f>
        <v>0.5190126595005351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0.43007143067312936</v>
      </c>
      <c r="C27" s="108">
        <f>Difference!C27/'Previous Month '!C27</f>
        <v>0.45594892755703653</v>
      </c>
      <c r="D27" s="108">
        <f>Difference!D27/'Previous Month '!D27</f>
        <v>0.43726258590986838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0.4352729286308531</v>
      </c>
      <c r="C28" s="108">
        <f>Difference!C28/'Previous Month '!C28</f>
        <v>0.50294589142977764</v>
      </c>
      <c r="D28" s="108">
        <f>Difference!D28/'Previous Month '!D28</f>
        <v>0.47320604350809742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-1.3907977464899142E-2</v>
      </c>
      <c r="C30" s="108">
        <f>Difference!C30/'Previous Month '!C30</f>
        <v>-5.0699889271661686E-3</v>
      </c>
      <c r="D30" s="108">
        <f>Difference!D30/'Previous Month '!D30</f>
        <v>-5.7497609719341274E-3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-4.9923498591845951E-3</v>
      </c>
      <c r="C31" s="108">
        <f>Difference!C31/'Previous Month '!C31</f>
        <v>6.0430973011703845E-3</v>
      </c>
      <c r="D31" s="108">
        <f>Difference!D31/'Previous Month '!D31</f>
        <v>-1.4253453597929788E-3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-5.7431324500798958E-3</v>
      </c>
      <c r="C32" s="108">
        <f>Difference!C32/'Previous Month '!C32</f>
        <v>-1.7131684640390957E-3</v>
      </c>
      <c r="D32" s="108">
        <f>Difference!D32/'Previous Month '!D32</f>
        <v>-3.3593784537166889E-3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I27" sqref="I2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8.7646493369908526E-2</v>
      </c>
      <c r="C7" s="110">
        <f>'Current Month '!C7/'Current Month '!C9</f>
        <v>0.28213469552359188</v>
      </c>
      <c r="D7" s="110">
        <f>'Current Month '!D7/'Current Month '!D9</f>
        <v>0.10919173928841606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0.91235350663009152</v>
      </c>
      <c r="C8" s="110">
        <f>'Current Month '!C8/'Current Month '!C9</f>
        <v>0.71786530447640817</v>
      </c>
      <c r="D8" s="110">
        <f>'Current Month '!D8/'Current Month '!D9</f>
        <v>0.89080826071158392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9.0301538340418402E-2</v>
      </c>
      <c r="C12" s="110">
        <f>'Current Month '!C12/'Current Month '!C14</f>
        <v>0.74816964703272371</v>
      </c>
      <c r="D12" s="110">
        <f>'Current Month '!D12/'Current Month '!D14</f>
        <v>0.48223571117634861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0.90969846165958157</v>
      </c>
      <c r="C13" s="112">
        <f>'Current Month '!C13/'Current Month '!C14</f>
        <v>0.25183035296727624</v>
      </c>
      <c r="D13" s="112">
        <f>'Current Month '!D13/'Current Month '!D14</f>
        <v>0.51776428882365144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8.0023934675077735E-2</v>
      </c>
      <c r="C17" s="110">
        <f>'Current Month '!C17/'Current Month '!C19</f>
        <v>0.71701362527950696</v>
      </c>
      <c r="D17" s="110">
        <f>'Current Month '!D17/'Current Month '!D19</f>
        <v>0.37666759739058853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0.91997606532492227</v>
      </c>
      <c r="C18" s="112">
        <f>'Current Month '!C18/'Current Month '!C19</f>
        <v>0.28298637472049298</v>
      </c>
      <c r="D18" s="112">
        <f>'Current Month '!D18/'Current Month '!D19</f>
        <v>0.62333240260941147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27</v>
      </c>
      <c r="C22" s="113">
        <f>'Previous Month '!C22</f>
        <v>39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8.2635856229872837E-2</v>
      </c>
      <c r="C26" s="110">
        <f>'Current Month '!C26/'Current Month '!C28</f>
        <v>0.73089861330081074</v>
      </c>
      <c r="D26" s="110">
        <f>'Current Month '!D26/'Current Month '!D28</f>
        <v>0.45334580480303616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0.91736414377012721</v>
      </c>
      <c r="C27" s="112">
        <f>'Current Month '!C27/'Current Month '!C28</f>
        <v>0.2691013866991892</v>
      </c>
      <c r="D27" s="112">
        <f>'Current Month '!D27/'Current Month '!D28</f>
        <v>0.54665419519696379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8.3518198766929647E-2</v>
      </c>
      <c r="C30" s="110">
        <f>'Current Month '!C30/'Current Month '!C32</f>
        <v>0.69559297331726344</v>
      </c>
      <c r="D30" s="110">
        <f>'Current Month '!D30/'Current Month '!D32</f>
        <v>0.44616304376214605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0.91648180123307033</v>
      </c>
      <c r="C31" s="110">
        <f>'Current Month '!C31/'Current Month '!C32</f>
        <v>0.30440702668273656</v>
      </c>
      <c r="D31" s="110">
        <f>'Current Month '!D31/'Current Month '!D32</f>
        <v>0.55383695623785401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2023-04-26T16:05:05Z</dcterms:modified>
</cp:coreProperties>
</file>