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bookViews>
    <workbookView minimized="1" xWindow="0" yWindow="0" windowWidth="28800" windowHeight="11610"/>
  </bookViews>
  <sheets>
    <sheet name="Reports" sheetId="1" r:id="rId1"/>
  </sheets>
  <definedNames>
    <definedName name="_xlnm.Print_Area" localSheetId="0">Reports!$A$1:$K$72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B14" i="1" l="1"/>
  <c r="B32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7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<sst xmlns="http://schemas.openxmlformats.org/spreadsheetml/2006/main" count="70" uniqueCount="63">
  <si>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</si>
  <si>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</si>
  <si>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</si>
  <si>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</si>
  <si>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</si>
  <si>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</si>
  <si>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</si>
  <si>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</si>
  <si>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</si>
  <si>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</si>
  <si>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</si>
  <si>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</si>
  <si>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</si>
  <si>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</si>
  <si>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</si>
  <si>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</si>
  <si>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</si>
  <si>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</si>
  <si>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</si>
  <si>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</si>
  <si>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</si>
  <si>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</si>
  <si>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</si>
  <si>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</si>
  <si>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</si>
  <si>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</si>
  <si>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</si>
  <si>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</si>
  <si>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</si>
  <si>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</si>
  <si>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</si>
  <si>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</si>
  <si>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</si>
  <si>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</si>
  <si>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</si>
  <si>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</si>
  <si>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</si>
  <si>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</si>
  <si>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</si>
  <si>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</si>
  <si>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</si>
  <si>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</si>
  <si>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</si>
  <si>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</si>
  <si>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</si>
  <si>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</si>
  <si>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</si>
  <si>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</si>
  <si>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</si>
  <si>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</si>
  <si>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</si>
  <si>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</si>
  <si>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</si>
  <si>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</si>
  <si>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</si>
  <si>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&lt;0.1%</t>
  </si>
  <si>
    <t xml:space="preserve"> </t>
  </si>
  <si>
    <t xml:space="preserve">SOS - Total kWh 12-Month ending  </t>
  </si>
  <si>
    <t>Fuel Resource Mix as reported for the Period June 2017 to May 2018</t>
  </si>
  <si>
    <t>(As of January 25, 2019) January 2019 REPORT</t>
  </si>
  <si>
    <t>TPS - Total kWh Year-To-Date (YTD) for 2019</t>
  </si>
  <si>
    <t>SOS - Total kWh Year-To-Date (YTD) for 2019</t>
  </si>
  <si>
    <t>ALL - Total kWh Year-To-Date (YTD)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</si>
</sst>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topLeftCell="A19" workbookViewId="0">
      <selection activeCell="K38" sqref="K38:K45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59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24596</v>
      </c>
      <c r="C7" s="87">
        <v>11622</v>
      </c>
      <c r="D7" s="88">
        <f>SUM(B7:C7)</f>
        <v>36218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260698</v>
      </c>
      <c r="C8" s="89">
        <v>24334</v>
      </c>
      <c r="D8" s="90">
        <f>SUM(B8:C8)</f>
        <v>285032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285294</v>
      </c>
      <c r="C9" s="91">
        <f>SUM(C7:C8)</f>
        <v>35956</v>
      </c>
      <c r="D9" s="91">
        <f>SUM(D7:D8)</f>
        <v>321250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27910433</v>
      </c>
      <c r="C12" s="87">
        <v>343437849</v>
      </c>
      <c r="D12" s="88">
        <f>SUM(B12:C12)</f>
        <v>371348282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293052748</v>
      </c>
      <c r="C13" s="89">
        <v>87032634</v>
      </c>
      <c r="D13" s="90">
        <f>SUM(B13:C13)</f>
        <v>380085382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320963181</v>
      </c>
      <c r="C14" s="91">
        <f>SUM(C12:C13)</f>
        <v>430470483</v>
      </c>
      <c r="D14" s="91">
        <f>SUM(D12:D13)</f>
        <v>751433664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75.989999999999995</v>
      </c>
      <c r="C17" s="44">
        <v>618.99699999999996</v>
      </c>
      <c r="D17" s="44">
        <f>SUM(B17:C17)</f>
        <v>694.98699999999997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752.73299999999995</v>
      </c>
      <c r="C18" s="45">
        <v>195.458</v>
      </c>
      <c r="D18" s="45">
        <f>SUM(B18:C18)</f>
        <v>948.19099999999992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828.72299999999996</v>
      </c>
      <c r="C19" s="19">
        <f>SUM(C17:C18)</f>
        <v>814.45499999999993</v>
      </c>
      <c r="D19" s="19">
        <f>SUM(D17:D18)</f>
        <v>1643.1779999999999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56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26</v>
      </c>
      <c r="C22" s="47">
        <v>40</v>
      </c>
      <c r="D22" s="47">
        <v>42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60</v>
      </c>
      <c r="B26" s="87">
        <v>27910433</v>
      </c>
      <c r="C26" s="87">
        <v>343437849</v>
      </c>
      <c r="D26" s="88">
        <f>SUM(B26:C26)</f>
        <v>371348282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61</v>
      </c>
      <c r="B27" s="89">
        <v>293052748</v>
      </c>
      <c r="C27" s="89">
        <v>87032634</v>
      </c>
      <c r="D27" s="90">
        <f>SUM(B27:C27)</f>
        <v>380085382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62</v>
      </c>
      <c r="B28" s="91">
        <f>SUM(B26:B27)</f>
        <v>320963181</v>
      </c>
      <c r="C28" s="91">
        <f>SUM(C26:C27)</f>
        <v>430470483</v>
      </c>
      <c r="D28" s="91">
        <f>SUM(D26:D27)</f>
        <v>751433664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305500303</v>
      </c>
      <c r="C30" s="87">
        <v>4010824071</v>
      </c>
      <c r="D30" s="88">
        <f>SUM(B30:C30)</f>
        <v>4316324374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57</v>
      </c>
      <c r="B31" s="89">
        <v>2853372184</v>
      </c>
      <c r="C31" s="89">
        <v>982410308</v>
      </c>
      <c r="D31" s="90">
        <f>SUM(B31:C31)</f>
        <v>3835782492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3158872487</v>
      </c>
      <c r="C32" s="91">
        <f>SUM(C30:C31)</f>
        <v>4993234379</v>
      </c>
      <c r="D32" s="91">
        <f>SUM(D30:D31)</f>
        <v>8152106866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9398</v>
      </c>
      <c r="C38" s="105">
        <v>0.28999999999999998</v>
      </c>
      <c r="D38" s="65">
        <v>37348</v>
      </c>
      <c r="E38" s="76">
        <v>0.3</v>
      </c>
      <c r="F38" s="65">
        <v>23500</v>
      </c>
      <c r="G38" s="100">
        <v>0.71</v>
      </c>
      <c r="H38" s="65">
        <v>87218</v>
      </c>
      <c r="I38" s="76">
        <v>0.7</v>
      </c>
      <c r="J38" s="65">
        <v>32898</v>
      </c>
      <c r="K38" s="65">
        <v>124566</v>
      </c>
      <c r="L38" s="10"/>
      <c r="M38" s="5"/>
      <c r="N38" s="2"/>
    </row>
    <row r="39" spans="1:14" ht="15.75" x14ac:dyDescent="0.2">
      <c r="A39" s="14" t="s">
        <v>47</v>
      </c>
      <c r="B39" s="65">
        <v>1280</v>
      </c>
      <c r="C39" s="105">
        <v>0.54</v>
      </c>
      <c r="D39" s="65">
        <v>67052</v>
      </c>
      <c r="E39" s="76">
        <v>0.57999999999999996</v>
      </c>
      <c r="F39" s="65">
        <v>1087</v>
      </c>
      <c r="G39" s="76">
        <v>0.46</v>
      </c>
      <c r="H39" s="65">
        <v>48249</v>
      </c>
      <c r="I39" s="76">
        <v>0.42</v>
      </c>
      <c r="J39" s="65">
        <v>2367</v>
      </c>
      <c r="K39" s="65">
        <v>115301</v>
      </c>
      <c r="L39" s="11"/>
      <c r="M39" s="5"/>
      <c r="N39" s="2"/>
    </row>
    <row r="40" spans="1:14" ht="15.75" x14ac:dyDescent="0.2">
      <c r="A40" s="14" t="s">
        <v>48</v>
      </c>
      <c r="B40" s="65">
        <v>303</v>
      </c>
      <c r="C40" s="105">
        <v>0.67</v>
      </c>
      <c r="D40" s="65">
        <v>42645</v>
      </c>
      <c r="E40" s="76">
        <v>0.68</v>
      </c>
      <c r="F40" s="65">
        <v>151</v>
      </c>
      <c r="G40" s="76">
        <v>0.33</v>
      </c>
      <c r="H40" s="65">
        <v>20498</v>
      </c>
      <c r="I40" s="76">
        <v>0.32</v>
      </c>
      <c r="J40" s="65">
        <v>454</v>
      </c>
      <c r="K40" s="65">
        <v>63143</v>
      </c>
      <c r="L40" s="11"/>
      <c r="M40" s="5"/>
      <c r="N40" s="2"/>
    </row>
    <row r="41" spans="1:14" ht="15.75" x14ac:dyDescent="0.2">
      <c r="A41" s="14" t="s">
        <v>49</v>
      </c>
      <c r="B41" s="65">
        <v>129</v>
      </c>
      <c r="C41" s="105">
        <v>0.76</v>
      </c>
      <c r="D41" s="65">
        <v>31709</v>
      </c>
      <c r="E41" s="76">
        <v>0.77</v>
      </c>
      <c r="F41" s="65">
        <v>41</v>
      </c>
      <c r="G41" s="76">
        <v>0.24</v>
      </c>
      <c r="H41" s="65">
        <v>9666</v>
      </c>
      <c r="I41" s="76">
        <v>0.23</v>
      </c>
      <c r="J41" s="65">
        <v>170</v>
      </c>
      <c r="K41" s="65">
        <v>41375</v>
      </c>
      <c r="L41" s="11"/>
      <c r="M41" s="5"/>
      <c r="N41" s="2"/>
    </row>
    <row r="42" spans="1:14" ht="15.75" x14ac:dyDescent="0.2">
      <c r="A42" s="14" t="s">
        <v>50</v>
      </c>
      <c r="B42" s="65">
        <v>73</v>
      </c>
      <c r="C42" s="105">
        <v>0.85</v>
      </c>
      <c r="D42" s="65">
        <v>25195</v>
      </c>
      <c r="E42" s="76">
        <v>0.85</v>
      </c>
      <c r="F42" s="65">
        <v>13</v>
      </c>
      <c r="G42" s="76">
        <v>0.15</v>
      </c>
      <c r="H42" s="65">
        <v>4419</v>
      </c>
      <c r="I42" s="76">
        <v>0.15</v>
      </c>
      <c r="J42" s="65">
        <v>86</v>
      </c>
      <c r="K42" s="65">
        <v>29614</v>
      </c>
      <c r="L42" s="11"/>
      <c r="M42" s="5"/>
      <c r="N42" s="2"/>
    </row>
    <row r="43" spans="1:14" ht="15.75" x14ac:dyDescent="0.2">
      <c r="A43" s="14" t="s">
        <v>51</v>
      </c>
      <c r="B43" s="65">
        <v>55</v>
      </c>
      <c r="C43" s="105">
        <v>0.85</v>
      </c>
      <c r="D43" s="65">
        <v>24729</v>
      </c>
      <c r="E43" s="76">
        <v>0.85</v>
      </c>
      <c r="F43" s="65">
        <v>10</v>
      </c>
      <c r="G43" s="76">
        <v>0.15</v>
      </c>
      <c r="H43" s="65">
        <v>4327</v>
      </c>
      <c r="I43" s="76">
        <v>0.15</v>
      </c>
      <c r="J43" s="65">
        <v>65</v>
      </c>
      <c r="K43" s="65">
        <v>29056</v>
      </c>
      <c r="L43" s="11"/>
      <c r="M43" s="5"/>
      <c r="N43" s="2"/>
    </row>
    <row r="44" spans="1:14" ht="15.75" x14ac:dyDescent="0.2">
      <c r="A44" s="14" t="s">
        <v>52</v>
      </c>
      <c r="B44" s="65">
        <v>184</v>
      </c>
      <c r="C44" s="105">
        <v>0.87</v>
      </c>
      <c r="D44" s="65">
        <v>390314</v>
      </c>
      <c r="E44" s="76">
        <v>0.95</v>
      </c>
      <c r="F44" s="65">
        <v>27</v>
      </c>
      <c r="G44" s="76">
        <v>0.13</v>
      </c>
      <c r="H44" s="65">
        <v>21035</v>
      </c>
      <c r="I44" s="76">
        <v>0.05</v>
      </c>
      <c r="J44" s="65">
        <v>211</v>
      </c>
      <c r="K44" s="65">
        <v>411349</v>
      </c>
      <c r="L44" s="11"/>
      <c r="M44" s="5"/>
      <c r="N44" s="2"/>
    </row>
    <row r="45" spans="1:14" ht="15.75" x14ac:dyDescent="0.25">
      <c r="A45" s="14" t="s">
        <v>4</v>
      </c>
      <c r="B45" s="66">
        <v>11422</v>
      </c>
      <c r="C45" s="105">
        <v>0.32</v>
      </c>
      <c r="D45" s="66">
        <v>618992</v>
      </c>
      <c r="E45" s="76">
        <v>0.76</v>
      </c>
      <c r="F45" s="66">
        <v>24829</v>
      </c>
      <c r="G45" s="76">
        <v>0.68</v>
      </c>
      <c r="H45" s="66">
        <v>195412</v>
      </c>
      <c r="I45" s="76">
        <v>0.24</v>
      </c>
      <c r="J45" s="66">
        <v>36251</v>
      </c>
      <c r="K45" s="66">
        <v>814404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58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0.311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0.28299999999999997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0.35299999999999998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2E-3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0.05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55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1.0999999999999999E-2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2E-3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2019-02-21T14:25:56Z</cp:lastPrinted>
  <dcterms:created xsi:type="dcterms:W3CDTF">2008-04-10T17:04:30Z</dcterms:created>
  <dcterms:modified xsi:type="dcterms:W3CDTF">2019-08-05T17:54:24Z</dcterms:modified>
</cp:coreProperties>
</file>