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16" windowWidth="15480" windowHeight="10020" activeTab="2"/>
  </bookViews>
  <sheets>
    <sheet name="Current Month " sheetId="1" r:id="rId1"/>
    <sheet name="Previous Month " sheetId="2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'!$A$1:$K$72</definedName>
    <definedName name="_xlnm.Print_Area" localSheetId="1">'Previous Month '!$A$1:$K$72</definedName>
  </definedNames>
  <calcPr fullCalcOnLoad="1"/>
</workbook>
</file>

<file path=xl/sharedStrings.xml><?xml version="1.0" encoding="utf-8"?>
<sst xmlns="http://schemas.openxmlformats.org/spreadsheetml/2006/main" count="260" uniqueCount="69">
  <si>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</si>
  <si>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</si>
  <si>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</si>
  <si>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</si>
  <si>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</si>
  <si>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</si>
  <si>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</si>
  <si>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</si>
  <si>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</si>
  <si>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</si>
  <si>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</si>
  <si>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</si>
  <si>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</si>
  <si>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</si>
  <si>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</si>
  <si>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</si>
  <si>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</si>
  <si>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</si>
  <si>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</si>
  <si>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</si>
  <si>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</si>
  <si>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</si>
  <si>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</si>
  <si>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</si>
  <si>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</si>
  <si>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</si>
  <si>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</si>
  <si>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</si>
  <si>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</si>
  <si>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</si>
  <si>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</si>
  <si>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</si>
  <si>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</si>
  <si>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</si>
  <si>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</si>
  <si>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</si>
  <si>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</si>
  <si>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</si>
  <si>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</si>
  <si>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</si>
  <si>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</si>
  <si>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</si>
  <si>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</si>
  <si>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</si>
  <si>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</si>
  <si>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</si>
  <si>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</si>
  <si>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</si>
  <si>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</si>
  <si>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</si>
  <si>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</si>
  <si>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</si>
  <si>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</si>
  <si>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</si>
  <si>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</si>
  <si>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&lt;0.1%</t>
  </si>
  <si>
    <t>Fuel Resource Mix as reported for the Period June 2014 to May 2015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</si>
  <si>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</si>
  <si>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</si>
  <si>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</si>
  <si>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</si>
  <si>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</si>
  <si>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2016</t>
  </si>
  <si>
    <t>SOS - Total kWh Year-To-Date (YTD) for 2016</t>
  </si>
  <si>
    <t>ALL - Total kWh Year-To-Date (YTD) for 2016</t>
  </si>
  <si>
    <t xml:space="preserve">(As of November 25, 2016) November 2016 REPORT </t>
  </si>
  <si>
    <t>(As of October 28, 2016) November 2016 REPORT</t>
  </si>
  <si>
    <t>(As of November 25, 2016) November 2016 REPORT</t>
  </si>
  <si>
    <t>(As of November 25, 2016 ) November 2016 REPORT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</si>
</sst>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0.0%"/>
    <numFmt numFmtId="172" formatCode="0.000000E+00"/>
    <numFmt numFmtId="173" formatCode="0.0000000E+00"/>
    <numFmt numFmtId="174" formatCode="0.00000000E+00"/>
    <numFmt numFmtId="175" formatCode="0.000000000E+00"/>
    <numFmt numFmtId="176" formatCode="0.0000000000E+00"/>
    <numFmt numFmtId="177" formatCode="0.00000000000E+00"/>
    <numFmt numFmtId="178" formatCode="0.000000000000E+00"/>
    <numFmt numFmtId="179" formatCode="0.0000000000000E+00"/>
    <numFmt numFmtId="180" formatCode="0.00000000000000E+00"/>
    <numFmt numFmtId="181" formatCode="0.000000000000000E+00"/>
    <numFmt numFmtId="182" formatCode="0.0000000000000000E+00"/>
    <numFmt numFmtId="183" formatCode="0.00000000000000000E+00"/>
  </numFmts>
  <fonts count="50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indent="15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0" fontId="4" fillId="0" borderId="0" xfId="42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8" fillId="33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171" fontId="9" fillId="0" borderId="16" xfId="0" applyNumberFormat="1" applyFont="1" applyBorder="1" applyAlignment="1">
      <alignment/>
    </xf>
    <xf numFmtId="171" fontId="10" fillId="0" borderId="16" xfId="0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171" fontId="10" fillId="0" borderId="18" xfId="0" applyNumberFormat="1" applyFont="1" applyBorder="1" applyAlignment="1">
      <alignment/>
    </xf>
    <xf numFmtId="171" fontId="3" fillId="0" borderId="13" xfId="0" applyNumberFormat="1" applyFont="1" applyBorder="1" applyAlignment="1">
      <alignment/>
    </xf>
    <xf numFmtId="0" fontId="8" fillId="0" borderId="19" xfId="0" applyFont="1" applyBorder="1" applyAlignment="1">
      <alignment horizontal="center" wrapText="1"/>
    </xf>
    <xf numFmtId="171" fontId="10" fillId="0" borderId="20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171" fontId="9" fillId="0" borderId="22" xfId="0" applyNumberFormat="1" applyFont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171" fontId="9" fillId="34" borderId="24" xfId="0" applyNumberFormat="1" applyFont="1" applyFill="1" applyBorder="1" applyAlignment="1">
      <alignment/>
    </xf>
    <xf numFmtId="170" fontId="11" fillId="0" borderId="0" xfId="42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35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183" fontId="0" fillId="0" borderId="0" xfId="0" applyNumberFormat="1" applyAlignment="1">
      <alignment/>
    </xf>
    <xf numFmtId="0" fontId="4" fillId="0" borderId="25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Fill="1" applyAlignment="1">
      <alignment/>
    </xf>
    <xf numFmtId="170" fontId="48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 quotePrefix="1">
      <alignment/>
    </xf>
    <xf numFmtId="14" fontId="0" fillId="0" borderId="0" xfId="0" applyNumberFormat="1" applyAlignment="1">
      <alignment/>
    </xf>
    <xf numFmtId="0" fontId="46" fillId="0" borderId="0" xfId="0" applyFont="1" applyBorder="1" applyAlignment="1">
      <alignment horizontal="right"/>
    </xf>
    <xf numFmtId="170" fontId="46" fillId="0" borderId="0" xfId="42" applyNumberFormat="1" applyFont="1" applyBorder="1" applyAlignment="1">
      <alignment/>
    </xf>
    <xf numFmtId="9" fontId="0" fillId="0" borderId="0" xfId="62" applyFont="1" applyBorder="1" applyAlignment="1">
      <alignment/>
    </xf>
    <xf numFmtId="170" fontId="4" fillId="0" borderId="10" xfId="42" applyNumberFormat="1" applyFont="1" applyBorder="1" applyAlignment="1">
      <alignment/>
    </xf>
    <xf numFmtId="170" fontId="49" fillId="0" borderId="10" xfId="42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vertical="top"/>
    </xf>
    <xf numFmtId="0" fontId="0" fillId="0" borderId="25" xfId="0" applyBorder="1" applyAlignment="1">
      <alignment/>
    </xf>
    <xf numFmtId="0" fontId="3" fillId="0" borderId="11" xfId="0" applyFont="1" applyBorder="1" applyAlignment="1">
      <alignment horizontal="center" wrapText="1"/>
    </xf>
    <xf numFmtId="9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9" fontId="4" fillId="0" borderId="10" xfId="62" applyFont="1" applyBorder="1" applyAlignment="1">
      <alignment/>
    </xf>
    <xf numFmtId="0" fontId="0" fillId="0" borderId="0" xfId="0" applyFont="1" applyAlignment="1">
      <alignment/>
    </xf>
    <xf numFmtId="171" fontId="4" fillId="0" borderId="0" xfId="62" applyNumberFormat="1" applyFont="1" applyAlignment="1">
      <alignment/>
    </xf>
    <xf numFmtId="171" fontId="10" fillId="0" borderId="16" xfId="0" applyNumberFormat="1" applyFont="1" applyBorder="1" applyAlignment="1">
      <alignment horizontal="right"/>
    </xf>
    <xf numFmtId="171" fontId="4" fillId="0" borderId="0" xfId="62" applyNumberFormat="1" applyFont="1" applyBorder="1" applyAlignment="1">
      <alignment/>
    </xf>
    <xf numFmtId="9" fontId="4" fillId="0" borderId="0" xfId="62" applyFont="1" applyBorder="1" applyAlignment="1">
      <alignment/>
    </xf>
    <xf numFmtId="171" fontId="3" fillId="0" borderId="0" xfId="0" applyNumberFormat="1" applyFont="1" applyBorder="1" applyAlignment="1">
      <alignment/>
    </xf>
    <xf numFmtId="171" fontId="9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70" fontId="4" fillId="0" borderId="0" xfId="44" applyNumberFormat="1" applyFont="1" applyFill="1" applyBorder="1" applyAlignment="1">
      <alignment/>
    </xf>
    <xf numFmtId="170" fontId="4" fillId="0" borderId="0" xfId="44" applyNumberFormat="1" applyFont="1" applyFill="1" applyBorder="1" applyAlignment="1" quotePrefix="1">
      <alignment horizontal="center"/>
    </xf>
    <xf numFmtId="37" fontId="4" fillId="0" borderId="0" xfId="0" applyNumberFormat="1" applyFont="1" applyBorder="1" applyAlignment="1">
      <alignment/>
    </xf>
    <xf numFmtId="170" fontId="11" fillId="0" borderId="0" xfId="44" applyNumberFormat="1" applyFont="1" applyFill="1" applyBorder="1" applyAlignment="1">
      <alignment/>
    </xf>
    <xf numFmtId="170" fontId="4" fillId="0" borderId="10" xfId="44" applyNumberFormat="1" applyFont="1" applyBorder="1" applyAlignment="1">
      <alignment/>
    </xf>
    <xf numFmtId="9" fontId="4" fillId="0" borderId="10" xfId="63" applyFont="1" applyBorder="1" applyAlignment="1">
      <alignment/>
    </xf>
    <xf numFmtId="170" fontId="49" fillId="0" borderId="10" xfId="44" applyNumberFormat="1" applyFont="1" applyBorder="1" applyAlignment="1">
      <alignment/>
    </xf>
    <xf numFmtId="170" fontId="46" fillId="0" borderId="0" xfId="44" applyNumberFormat="1" applyFont="1" applyBorder="1" applyAlignment="1">
      <alignment/>
    </xf>
    <xf numFmtId="9" fontId="0" fillId="0" borderId="0" xfId="63" applyFont="1" applyBorder="1" applyAlignment="1">
      <alignment/>
    </xf>
    <xf numFmtId="170" fontId="48" fillId="0" borderId="0" xfId="44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59" applyFill="1">
      <alignment/>
      <protection/>
    </xf>
    <xf numFmtId="17" fontId="3" fillId="0" borderId="0" xfId="59" applyNumberFormat="1" applyFont="1" applyAlignment="1" quotePrefix="1">
      <alignment/>
      <protection/>
    </xf>
    <xf numFmtId="0" fontId="4" fillId="0" borderId="0" xfId="59" applyFont="1" applyFill="1">
      <alignment/>
      <protection/>
    </xf>
    <xf numFmtId="0" fontId="4" fillId="0" borderId="0" xfId="59" applyFont="1" applyBorder="1">
      <alignment/>
      <protection/>
    </xf>
    <xf numFmtId="0" fontId="4" fillId="0" borderId="0" xfId="59" applyFont="1">
      <alignment/>
      <protection/>
    </xf>
    <xf numFmtId="0" fontId="4" fillId="0" borderId="26" xfId="59" applyFont="1" applyBorder="1">
      <alignment/>
      <protection/>
    </xf>
    <xf numFmtId="0" fontId="3" fillId="0" borderId="27" xfId="59" applyFont="1" applyBorder="1" applyAlignment="1">
      <alignment horizontal="center" wrapText="1"/>
      <protection/>
    </xf>
    <xf numFmtId="0" fontId="3" fillId="0" borderId="10" xfId="59" applyFont="1" applyBorder="1" applyAlignment="1">
      <alignment horizontal="center" wrapText="1"/>
      <protection/>
    </xf>
    <xf numFmtId="0" fontId="3" fillId="0" borderId="0" xfId="59" applyFont="1" applyBorder="1" applyAlignment="1">
      <alignment horizontal="left" indent="15"/>
      <protection/>
    </xf>
    <xf numFmtId="0" fontId="3" fillId="0" borderId="10" xfId="59" applyFont="1" applyBorder="1" applyAlignment="1">
      <alignment vertical="top" wrapText="1"/>
      <protection/>
    </xf>
    <xf numFmtId="3" fontId="4" fillId="0" borderId="10" xfId="45" applyNumberFormat="1" applyFont="1" applyFill="1" applyBorder="1" applyAlignment="1">
      <alignment/>
    </xf>
    <xf numFmtId="0" fontId="3" fillId="0" borderId="0" xfId="59" applyFont="1" applyBorder="1" applyAlignment="1">
      <alignment vertical="top" wrapText="1"/>
      <protection/>
    </xf>
    <xf numFmtId="0" fontId="4" fillId="0" borderId="0" xfId="59" applyFont="1" applyBorder="1" applyAlignment="1">
      <alignment horizontal="right" vertical="top" wrapText="1"/>
      <protection/>
    </xf>
    <xf numFmtId="0" fontId="3" fillId="0" borderId="12" xfId="59" applyFont="1" applyBorder="1" applyAlignment="1">
      <alignment vertical="top" wrapText="1"/>
      <protection/>
    </xf>
    <xf numFmtId="0" fontId="0" fillId="0" borderId="0" xfId="59" applyBorder="1">
      <alignment/>
      <protection/>
    </xf>
    <xf numFmtId="3" fontId="4" fillId="0" borderId="0" xfId="59" applyNumberFormat="1" applyFont="1" applyBorder="1" applyAlignment="1">
      <alignment horizontal="right" vertical="top" wrapText="1"/>
      <protection/>
    </xf>
    <xf numFmtId="0" fontId="3" fillId="0" borderId="11" xfId="59" applyFont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3" fontId="4" fillId="0" borderId="0" xfId="45" applyNumberFormat="1" applyFont="1" applyFill="1" applyBorder="1" applyAlignment="1">
      <alignment/>
    </xf>
    <xf numFmtId="3" fontId="0" fillId="0" borderId="0" xfId="59" applyNumberFormat="1">
      <alignment/>
      <protection/>
    </xf>
    <xf numFmtId="0" fontId="3" fillId="0" borderId="0" xfId="59" applyFont="1" applyBorder="1">
      <alignment/>
      <protection/>
    </xf>
    <xf numFmtId="3" fontId="4" fillId="0" borderId="0" xfId="59" applyNumberFormat="1" applyFont="1" applyFill="1" applyBorder="1">
      <alignment/>
      <protection/>
    </xf>
    <xf numFmtId="3" fontId="4" fillId="0" borderId="0" xfId="59" applyNumberFormat="1" applyFont="1" applyFill="1">
      <alignment/>
      <protection/>
    </xf>
    <xf numFmtId="4" fontId="4" fillId="0" borderId="0" xfId="59" applyNumberFormat="1" applyFont="1" applyBorder="1" applyAlignment="1">
      <alignment horizontal="right" vertical="top" wrapText="1"/>
      <protection/>
    </xf>
    <xf numFmtId="0" fontId="4" fillId="0" borderId="25" xfId="59" applyFont="1" applyBorder="1">
      <alignment/>
      <protection/>
    </xf>
    <xf numFmtId="3" fontId="4" fillId="0" borderId="25" xfId="59" applyNumberFormat="1" applyFont="1" applyBorder="1">
      <alignment/>
      <protection/>
    </xf>
    <xf numFmtId="0" fontId="0" fillId="0" borderId="0" xfId="59" applyFont="1" applyBorder="1" quotePrefix="1">
      <alignment/>
      <protection/>
    </xf>
    <xf numFmtId="3" fontId="4" fillId="0" borderId="0" xfId="59" applyNumberFormat="1" applyFont="1" applyBorder="1">
      <alignment/>
      <protection/>
    </xf>
    <xf numFmtId="0" fontId="3" fillId="35" borderId="0" xfId="59" applyFont="1" applyFill="1" applyBorder="1">
      <alignment/>
      <protection/>
    </xf>
    <xf numFmtId="3" fontId="3" fillId="0" borderId="10" xfId="59" applyNumberFormat="1" applyFont="1" applyBorder="1" applyAlignment="1">
      <alignment horizontal="center" wrapText="1"/>
      <protection/>
    </xf>
    <xf numFmtId="3" fontId="4" fillId="0" borderId="0" xfId="45" applyNumberFormat="1" applyFont="1" applyFill="1" applyBorder="1" applyAlignment="1" quotePrefix="1">
      <alignment horizontal="center"/>
    </xf>
    <xf numFmtId="170" fontId="11" fillId="0" borderId="0" xfId="45" applyNumberFormat="1" applyFont="1" applyFill="1" applyBorder="1" applyAlignment="1">
      <alignment/>
    </xf>
    <xf numFmtId="170" fontId="4" fillId="0" borderId="0" xfId="45" applyNumberFormat="1" applyFont="1" applyFill="1" applyBorder="1" applyAlignment="1">
      <alignment/>
    </xf>
    <xf numFmtId="183" fontId="0" fillId="0" borderId="0" xfId="59" applyNumberFormat="1">
      <alignment/>
      <protection/>
    </xf>
    <xf numFmtId="10" fontId="4" fillId="0" borderId="10" xfId="64" applyNumberFormat="1" applyFont="1" applyFill="1" applyBorder="1" applyAlignment="1">
      <alignment/>
    </xf>
    <xf numFmtId="10" fontId="4" fillId="0" borderId="0" xfId="64" applyNumberFormat="1" applyFont="1" applyFill="1" applyBorder="1" applyAlignment="1">
      <alignment/>
    </xf>
    <xf numFmtId="171" fontId="4" fillId="0" borderId="10" xfId="63" applyNumberFormat="1" applyFont="1" applyFill="1" applyBorder="1" applyAlignment="1">
      <alignment/>
    </xf>
    <xf numFmtId="171" fontId="4" fillId="0" borderId="28" xfId="63" applyNumberFormat="1" applyFont="1" applyFill="1" applyBorder="1" applyAlignment="1">
      <alignment/>
    </xf>
    <xf numFmtId="171" fontId="4" fillId="0" borderId="29" xfId="63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70" fontId="4" fillId="0" borderId="0" xfId="0" applyNumberFormat="1" applyFont="1" applyBorder="1" applyAlignment="1">
      <alignment vertical="top" wrapText="1"/>
    </xf>
    <xf numFmtId="168" fontId="4" fillId="0" borderId="11" xfId="0" applyNumberFormat="1" applyFont="1" applyFill="1" applyBorder="1" applyAlignment="1">
      <alignment/>
    </xf>
    <xf numFmtId="168" fontId="4" fillId="0" borderId="10" xfId="0" applyNumberFormat="1" applyFont="1" applyFill="1" applyBorder="1" applyAlignment="1">
      <alignment/>
    </xf>
    <xf numFmtId="168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0" fontId="4" fillId="36" borderId="10" xfId="45" applyNumberFormat="1" applyFont="1" applyFill="1" applyBorder="1" applyAlignment="1">
      <alignment/>
    </xf>
    <xf numFmtId="170" fontId="4" fillId="36" borderId="12" xfId="45" applyNumberFormat="1" applyFont="1" applyFill="1" applyBorder="1" applyAlignment="1">
      <alignment/>
    </xf>
    <xf numFmtId="170" fontId="4" fillId="36" borderId="11" xfId="45" applyNumberFormat="1" applyFont="1" applyFill="1" applyBorder="1" applyAlignment="1">
      <alignment/>
    </xf>
    <xf numFmtId="170" fontId="4" fillId="36" borderId="0" xfId="45" applyNumberFormat="1" applyFont="1" applyFill="1" applyBorder="1" applyAlignment="1">
      <alignment/>
    </xf>
    <xf numFmtId="170" fontId="4" fillId="36" borderId="0" xfId="45" applyNumberFormat="1" applyFont="1" applyFill="1" applyBorder="1" applyAlignment="1" quotePrefix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7" fontId="1" fillId="0" borderId="0" xfId="0" applyNumberFormat="1" applyFont="1" applyFill="1" applyAlignment="1" quotePrefix="1">
      <alignment horizontal="center"/>
    </xf>
    <xf numFmtId="17" fontId="1" fillId="0" borderId="0" xfId="0" applyNumberFormat="1" applyFont="1" applyAlignment="1" quotePrefix="1">
      <alignment horizontal="center"/>
    </xf>
    <xf numFmtId="0" fontId="3" fillId="0" borderId="0" xfId="59" applyFont="1" applyAlignment="1">
      <alignment horizontal="center"/>
      <protection/>
    </xf>
    <xf numFmtId="17" fontId="1" fillId="0" borderId="0" xfId="59" applyNumberFormat="1" applyFont="1" applyAlignment="1" quotePrefix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Percent 2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70.28125" style="0" customWidth="1"/>
    <col min="2" max="2" width="20.7109375" style="0" bestFit="1" customWidth="1"/>
    <col min="3" max="3" width="20.8515625" style="0" bestFit="1" customWidth="1"/>
    <col min="4" max="4" width="18.8515625" style="0" bestFit="1" customWidth="1"/>
    <col min="5" max="5" width="8.421875" style="0" bestFit="1" customWidth="1"/>
    <col min="6" max="6" width="9.8515625" style="0" customWidth="1"/>
    <col min="7" max="7" width="5.7109375" style="0" customWidth="1"/>
    <col min="8" max="8" width="16.7109375" style="0" bestFit="1" customWidth="1"/>
    <col min="9" max="9" width="15.421875" style="0" customWidth="1"/>
    <col min="10" max="10" width="11.00390625" style="0" bestFit="1" customWidth="1"/>
    <col min="11" max="11" width="12.8515625" style="0" bestFit="1" customWidth="1"/>
  </cols>
  <sheetData>
    <row r="1" spans="1:4" ht="15">
      <c r="A1" s="140" t="s">
        <v>57</v>
      </c>
      <c r="B1" s="140"/>
      <c r="C1" s="140"/>
      <c r="D1" s="140"/>
    </row>
    <row r="2" spans="1:4" ht="15">
      <c r="A2" s="140" t="s">
        <v>28</v>
      </c>
      <c r="B2" s="140"/>
      <c r="C2" s="140"/>
      <c r="D2" s="140"/>
    </row>
    <row r="3" ht="5.25" customHeight="1"/>
    <row r="4" spans="1:9" s="52" customFormat="1" ht="18" customHeight="1">
      <c r="A4" s="141" t="s">
        <v>65</v>
      </c>
      <c r="B4" s="141"/>
      <c r="C4" s="141"/>
      <c r="D4" s="141"/>
      <c r="H4" s="53"/>
      <c r="I4" s="53"/>
    </row>
    <row r="5" spans="1:14" ht="9" customHeight="1">
      <c r="A5" s="142"/>
      <c r="B5" s="142"/>
      <c r="C5" s="142"/>
      <c r="D5" s="142"/>
      <c r="E5" s="50"/>
      <c r="H5" s="5"/>
      <c r="I5" s="5"/>
      <c r="J5" s="5"/>
      <c r="K5" s="5"/>
      <c r="L5" s="5"/>
      <c r="M5" s="5"/>
      <c r="N5" s="75"/>
    </row>
    <row r="6" spans="1:14" ht="18.75" customHeight="1">
      <c r="A6" s="5"/>
      <c r="B6" s="44" t="s">
        <v>2</v>
      </c>
      <c r="C6" s="44" t="s">
        <v>3</v>
      </c>
      <c r="D6" s="44" t="s">
        <v>4</v>
      </c>
      <c r="E6" s="50"/>
      <c r="H6" s="5"/>
      <c r="I6" s="4"/>
      <c r="J6" s="4"/>
      <c r="K6" s="5"/>
      <c r="L6" s="5"/>
      <c r="M6" s="5"/>
      <c r="N6" s="75"/>
    </row>
    <row r="7" spans="1:14" ht="15">
      <c r="A7" s="14" t="s">
        <v>0</v>
      </c>
      <c r="B7" s="133">
        <v>28755</v>
      </c>
      <c r="C7" s="133">
        <v>11710</v>
      </c>
      <c r="D7" s="133">
        <v>40465</v>
      </c>
      <c r="E7" s="50"/>
      <c r="G7" s="66"/>
      <c r="H7" s="76"/>
      <c r="I7" s="76"/>
      <c r="J7" s="76"/>
      <c r="K7" s="7"/>
      <c r="L7" s="7"/>
      <c r="M7" s="5"/>
      <c r="N7" s="75"/>
    </row>
    <row r="8" spans="1:14" ht="15.75" thickBot="1">
      <c r="A8" s="16" t="s">
        <v>6</v>
      </c>
      <c r="B8" s="134">
        <v>249731</v>
      </c>
      <c r="C8" s="134">
        <v>23377</v>
      </c>
      <c r="D8" s="134">
        <v>273108</v>
      </c>
      <c r="E8" s="50"/>
      <c r="G8" s="66"/>
      <c r="H8" s="76"/>
      <c r="I8" s="76"/>
      <c r="J8" s="76"/>
      <c r="K8" s="9"/>
      <c r="L8" s="9"/>
      <c r="M8" s="5"/>
      <c r="N8" s="75"/>
    </row>
    <row r="9" spans="1:14" ht="15">
      <c r="A9" s="15" t="s">
        <v>5</v>
      </c>
      <c r="B9" s="135">
        <v>278486</v>
      </c>
      <c r="C9" s="135">
        <v>35087</v>
      </c>
      <c r="D9" s="135">
        <v>313573</v>
      </c>
      <c r="E9" s="50"/>
      <c r="G9" s="8"/>
      <c r="H9" s="76"/>
      <c r="I9" s="76"/>
      <c r="J9" s="76"/>
      <c r="K9" s="10"/>
      <c r="L9" s="10"/>
      <c r="M9" s="5"/>
      <c r="N9" s="75"/>
    </row>
    <row r="10" spans="1:14" ht="15">
      <c r="A10" s="6"/>
      <c r="B10" s="136"/>
      <c r="C10" s="136"/>
      <c r="D10" s="136"/>
      <c r="E10" s="50"/>
      <c r="G10" s="66"/>
      <c r="H10" s="65"/>
      <c r="I10" s="65"/>
      <c r="J10" s="10"/>
      <c r="K10" s="10"/>
      <c r="L10" s="10"/>
      <c r="M10" s="5"/>
      <c r="N10" s="75"/>
    </row>
    <row r="11" spans="1:14" ht="15">
      <c r="A11" s="6"/>
      <c r="B11" s="136"/>
      <c r="C11" s="136"/>
      <c r="D11" s="136"/>
      <c r="E11" s="50"/>
      <c r="G11" s="66"/>
      <c r="H11" s="65"/>
      <c r="I11" s="65"/>
      <c r="J11" s="10"/>
      <c r="K11" s="10"/>
      <c r="L11" s="10"/>
      <c r="M11" s="5"/>
      <c r="N11" s="75"/>
    </row>
    <row r="12" spans="1:14" ht="15">
      <c r="A12" s="14" t="s">
        <v>30</v>
      </c>
      <c r="B12" s="133">
        <v>32172140</v>
      </c>
      <c r="C12" s="133">
        <v>344051635</v>
      </c>
      <c r="D12" s="133">
        <v>376223775</v>
      </c>
      <c r="E12" s="50"/>
      <c r="F12" s="23"/>
      <c r="H12" s="5"/>
      <c r="I12" s="10"/>
      <c r="J12" s="10"/>
      <c r="K12" s="10"/>
      <c r="L12" s="10"/>
      <c r="M12" s="5"/>
      <c r="N12" s="75"/>
    </row>
    <row r="13" spans="1:14" ht="15.75" thickBot="1">
      <c r="A13" s="16" t="s">
        <v>31</v>
      </c>
      <c r="B13" s="134">
        <v>291677561</v>
      </c>
      <c r="C13" s="134">
        <v>84413796</v>
      </c>
      <c r="D13" s="134">
        <v>376091357</v>
      </c>
      <c r="E13" s="50"/>
      <c r="F13" s="52"/>
      <c r="H13" s="5"/>
      <c r="I13" s="10"/>
      <c r="J13" s="10"/>
      <c r="K13" s="10"/>
      <c r="L13" s="10"/>
      <c r="M13" s="5"/>
      <c r="N13" s="75"/>
    </row>
    <row r="14" spans="1:14" ht="15">
      <c r="A14" s="15" t="s">
        <v>32</v>
      </c>
      <c r="B14" s="135">
        <v>323849701</v>
      </c>
      <c r="C14" s="135">
        <v>428465431</v>
      </c>
      <c r="D14" s="135">
        <v>752315132</v>
      </c>
      <c r="E14" s="50"/>
      <c r="H14" s="5"/>
      <c r="I14" s="10"/>
      <c r="J14" s="10"/>
      <c r="K14" s="10"/>
      <c r="L14" s="10"/>
      <c r="M14" s="5"/>
      <c r="N14" s="75"/>
    </row>
    <row r="15" spans="2:4" ht="15.75" customHeight="1">
      <c r="B15" s="23"/>
      <c r="C15" s="23"/>
      <c r="D15" s="23"/>
    </row>
    <row r="16" spans="1:14" ht="15">
      <c r="A16" s="13"/>
      <c r="B16" s="17"/>
      <c r="C16" s="50"/>
      <c r="D16" s="50"/>
      <c r="E16" s="50"/>
      <c r="H16" s="5"/>
      <c r="I16" s="6"/>
      <c r="J16" s="7"/>
      <c r="K16" s="7"/>
      <c r="L16" s="7"/>
      <c r="M16" s="5"/>
      <c r="N16" s="75"/>
    </row>
    <row r="17" spans="1:14" ht="15">
      <c r="A17" s="14" t="s">
        <v>1</v>
      </c>
      <c r="B17" s="130">
        <v>87.154</v>
      </c>
      <c r="C17" s="130">
        <v>711.409</v>
      </c>
      <c r="D17" s="130">
        <v>798.563</v>
      </c>
      <c r="E17" s="50"/>
      <c r="H17" s="5"/>
      <c r="I17" s="8"/>
      <c r="J17" s="9"/>
      <c r="K17" s="9"/>
      <c r="L17" s="9"/>
      <c r="M17" s="5"/>
      <c r="N17" s="75"/>
    </row>
    <row r="18" spans="1:14" ht="15.75" thickBot="1">
      <c r="A18" s="16" t="s">
        <v>8</v>
      </c>
      <c r="B18" s="131">
        <v>722.994</v>
      </c>
      <c r="C18" s="131">
        <v>192.681</v>
      </c>
      <c r="D18" s="131">
        <v>915.6750000000001</v>
      </c>
      <c r="E18" s="50"/>
      <c r="H18" s="5"/>
      <c r="I18" s="6"/>
      <c r="J18" s="10"/>
      <c r="K18" s="10"/>
      <c r="L18" s="10"/>
      <c r="M18" s="5"/>
      <c r="N18" s="75"/>
    </row>
    <row r="19" spans="1:14" ht="15">
      <c r="A19" s="15" t="s">
        <v>7</v>
      </c>
      <c r="B19" s="129">
        <v>810.148</v>
      </c>
      <c r="C19" s="129">
        <v>904.09</v>
      </c>
      <c r="D19" s="129">
        <v>1714.238</v>
      </c>
      <c r="E19" s="50"/>
      <c r="H19" s="5"/>
      <c r="I19" s="6"/>
      <c r="J19" s="7"/>
      <c r="K19" s="7"/>
      <c r="L19" s="7"/>
      <c r="M19" s="5"/>
      <c r="N19" s="75"/>
    </row>
    <row r="20" spans="1:14" ht="15">
      <c r="A20" s="6"/>
      <c r="B20" s="40"/>
      <c r="C20" s="40"/>
      <c r="D20" s="40"/>
      <c r="E20" s="50"/>
      <c r="H20" s="5"/>
      <c r="I20" s="6"/>
      <c r="J20" s="7"/>
      <c r="K20" s="7"/>
      <c r="L20" s="7"/>
      <c r="M20" s="5"/>
      <c r="N20" s="75"/>
    </row>
    <row r="21" spans="1:14" ht="15.75" customHeight="1">
      <c r="A21" s="5"/>
      <c r="B21" s="17"/>
      <c r="C21" s="50"/>
      <c r="D21" s="50"/>
      <c r="E21" s="50"/>
      <c r="H21" s="5"/>
      <c r="I21" s="8"/>
      <c r="J21" s="7"/>
      <c r="K21" s="7"/>
      <c r="L21" s="12"/>
      <c r="M21" s="5"/>
      <c r="N21" s="75"/>
    </row>
    <row r="22" spans="1:14" ht="15">
      <c r="A22" s="14" t="s">
        <v>29</v>
      </c>
      <c r="B22" s="132">
        <v>21</v>
      </c>
      <c r="C22" s="132">
        <v>39</v>
      </c>
      <c r="D22" s="132">
        <v>41</v>
      </c>
      <c r="E22" s="50"/>
      <c r="H22" s="5"/>
      <c r="I22" s="6"/>
      <c r="J22" s="10"/>
      <c r="K22" s="7"/>
      <c r="L22" s="10"/>
      <c r="M22" s="5"/>
      <c r="N22" s="75"/>
    </row>
    <row r="23" spans="1:14" ht="15.75" thickBot="1">
      <c r="A23" s="41"/>
      <c r="B23" s="47"/>
      <c r="C23" s="47"/>
      <c r="D23" s="47"/>
      <c r="E23" s="50"/>
      <c r="H23" s="5"/>
      <c r="I23" s="6"/>
      <c r="J23" s="7"/>
      <c r="K23" s="7"/>
      <c r="L23" s="7"/>
      <c r="M23" s="5"/>
      <c r="N23" s="75"/>
    </row>
    <row r="24" spans="1:14" ht="15">
      <c r="A24" s="45" t="s">
        <v>27</v>
      </c>
      <c r="B24" s="17"/>
      <c r="C24" s="17"/>
      <c r="D24" s="17"/>
      <c r="E24" s="50"/>
      <c r="H24" s="5"/>
      <c r="I24" s="6"/>
      <c r="J24" s="7"/>
      <c r="K24" s="7"/>
      <c r="L24" s="7"/>
      <c r="M24" s="5"/>
      <c r="N24" s="75"/>
    </row>
    <row r="25" spans="1:14" ht="15">
      <c r="A25" s="43" t="s">
        <v>25</v>
      </c>
      <c r="B25" s="48" t="s">
        <v>2</v>
      </c>
      <c r="C25" s="48" t="s">
        <v>3</v>
      </c>
      <c r="D25" s="48" t="s">
        <v>4</v>
      </c>
      <c r="E25" s="50"/>
      <c r="H25" s="5"/>
      <c r="I25" s="10"/>
      <c r="J25" s="10"/>
      <c r="K25" s="10"/>
      <c r="L25" s="10"/>
      <c r="M25" s="5"/>
      <c r="N25" s="75"/>
    </row>
    <row r="26" spans="1:14" ht="15">
      <c r="A26" s="14" t="s">
        <v>62</v>
      </c>
      <c r="B26" s="133">
        <v>257253519</v>
      </c>
      <c r="C26" s="133">
        <v>2986860257</v>
      </c>
      <c r="D26" s="133">
        <v>3244113776</v>
      </c>
      <c r="E26" s="50"/>
      <c r="H26" s="5"/>
      <c r="I26" s="10"/>
      <c r="J26" s="10"/>
      <c r="K26" s="10"/>
      <c r="L26" s="10"/>
      <c r="M26" s="5"/>
      <c r="N26" s="75"/>
    </row>
    <row r="27" spans="1:14" ht="15.75" thickBot="1">
      <c r="A27" s="16" t="s">
        <v>63</v>
      </c>
      <c r="B27" s="134">
        <v>2140518163</v>
      </c>
      <c r="C27" s="134">
        <v>701015288</v>
      </c>
      <c r="D27" s="134">
        <v>2841533451</v>
      </c>
      <c r="E27" s="50"/>
      <c r="H27" s="5"/>
      <c r="I27" s="10"/>
      <c r="J27" s="10"/>
      <c r="K27" s="10"/>
      <c r="L27" s="10"/>
      <c r="M27" s="5"/>
      <c r="N27" s="75"/>
    </row>
    <row r="28" spans="1:14" ht="15">
      <c r="A28" s="15" t="s">
        <v>64</v>
      </c>
      <c r="B28" s="135">
        <v>2397771682</v>
      </c>
      <c r="C28" s="135">
        <v>3687875545</v>
      </c>
      <c r="D28" s="135">
        <v>6085647227</v>
      </c>
      <c r="E28" s="50"/>
      <c r="H28" s="5"/>
      <c r="I28" s="10"/>
      <c r="J28" s="10"/>
      <c r="K28" s="10"/>
      <c r="L28" s="10"/>
      <c r="M28" s="5"/>
      <c r="N28" s="75"/>
    </row>
    <row r="29" spans="1:14" ht="15">
      <c r="A29" s="6"/>
      <c r="B29" s="136"/>
      <c r="C29" s="137"/>
      <c r="D29" s="136"/>
      <c r="E29" s="50"/>
      <c r="H29" s="5"/>
      <c r="I29" s="10"/>
      <c r="J29" s="10"/>
      <c r="K29" s="10"/>
      <c r="L29" s="10"/>
      <c r="M29" s="5"/>
      <c r="N29" s="75"/>
    </row>
    <row r="30" spans="1:14" ht="15.75" customHeight="1">
      <c r="A30" s="14" t="s">
        <v>35</v>
      </c>
      <c r="B30" s="133">
        <v>318640892</v>
      </c>
      <c r="C30" s="133">
        <v>3999394802</v>
      </c>
      <c r="D30" s="133">
        <v>4318035694</v>
      </c>
      <c r="E30" s="50"/>
      <c r="F30" s="68"/>
      <c r="H30" s="78"/>
      <c r="I30" s="10"/>
      <c r="J30" s="10"/>
      <c r="K30" s="10"/>
      <c r="L30" s="10"/>
      <c r="M30" s="5"/>
      <c r="N30" s="75"/>
    </row>
    <row r="31" spans="1:14" ht="15.75" thickBot="1">
      <c r="A31" s="16" t="s">
        <v>33</v>
      </c>
      <c r="B31" s="134">
        <v>2679330292</v>
      </c>
      <c r="C31" s="134">
        <v>926509702</v>
      </c>
      <c r="D31" s="134">
        <v>3605839994</v>
      </c>
      <c r="E31" s="50"/>
      <c r="H31" s="78"/>
      <c r="I31" s="10"/>
      <c r="J31" s="10"/>
      <c r="K31" s="10"/>
      <c r="L31" s="10"/>
      <c r="M31" s="5"/>
      <c r="N31" s="75"/>
    </row>
    <row r="32" spans="1:14" ht="15">
      <c r="A32" s="15" t="s">
        <v>34</v>
      </c>
      <c r="B32" s="135">
        <v>2997971184</v>
      </c>
      <c r="C32" s="135">
        <v>4925904504</v>
      </c>
      <c r="D32" s="135">
        <v>7923875688</v>
      </c>
      <c r="E32" s="50"/>
      <c r="H32" s="5"/>
      <c r="I32" s="10"/>
      <c r="J32" s="10"/>
      <c r="K32" s="10"/>
      <c r="L32" s="10"/>
      <c r="M32" s="5"/>
      <c r="N32" s="75"/>
    </row>
    <row r="33" spans="1:14" ht="15">
      <c r="A33" s="6"/>
      <c r="B33" s="79"/>
      <c r="C33" s="79"/>
      <c r="D33" s="76"/>
      <c r="E33" s="50"/>
      <c r="F33" s="46"/>
      <c r="H33" s="5"/>
      <c r="I33" s="10"/>
      <c r="J33" s="10"/>
      <c r="K33" s="10"/>
      <c r="L33" s="10"/>
      <c r="M33" s="5"/>
      <c r="N33" s="75"/>
    </row>
    <row r="34" spans="1:14" ht="15">
      <c r="A34" s="6"/>
      <c r="L34" s="10"/>
      <c r="M34" s="5"/>
      <c r="N34" s="75"/>
    </row>
    <row r="35" spans="1:14" ht="15">
      <c r="A35" s="54"/>
      <c r="L35" s="10"/>
      <c r="M35" s="5"/>
      <c r="N35" s="75"/>
    </row>
    <row r="36" spans="1:14" ht="15.75" thickBot="1">
      <c r="A36" s="62" t="s">
        <v>54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10"/>
      <c r="M36" s="5"/>
      <c r="N36" s="75"/>
    </row>
    <row r="37" spans="1:14" ht="30.75">
      <c r="A37" s="15" t="s">
        <v>38</v>
      </c>
      <c r="B37" s="61" t="s">
        <v>39</v>
      </c>
      <c r="C37" s="61" t="s">
        <v>40</v>
      </c>
      <c r="D37" s="60" t="s">
        <v>41</v>
      </c>
      <c r="E37" s="61" t="s">
        <v>40</v>
      </c>
      <c r="F37" s="64" t="s">
        <v>42</v>
      </c>
      <c r="G37" s="61" t="s">
        <v>40</v>
      </c>
      <c r="H37" s="60" t="s">
        <v>43</v>
      </c>
      <c r="I37" s="61" t="s">
        <v>40</v>
      </c>
      <c r="J37" s="64" t="s">
        <v>44</v>
      </c>
      <c r="K37" s="60" t="s">
        <v>45</v>
      </c>
      <c r="L37" s="10"/>
      <c r="M37" s="5"/>
      <c r="N37" s="75"/>
    </row>
    <row r="38" spans="1:14" ht="15">
      <c r="A38" s="14" t="s">
        <v>46</v>
      </c>
      <c r="B38" s="80">
        <v>8458</v>
      </c>
      <c r="C38" s="81">
        <v>0.27</v>
      </c>
      <c r="D38" s="80">
        <v>39319</v>
      </c>
      <c r="E38" s="81">
        <v>0.31</v>
      </c>
      <c r="F38" s="80">
        <v>22695</v>
      </c>
      <c r="G38" s="81">
        <v>0.73</v>
      </c>
      <c r="H38" s="80">
        <v>88626</v>
      </c>
      <c r="I38" s="81">
        <v>0.69</v>
      </c>
      <c r="J38" s="80">
        <v>31153</v>
      </c>
      <c r="K38" s="80">
        <v>127945</v>
      </c>
      <c r="L38" s="10"/>
      <c r="M38" s="5"/>
      <c r="N38" s="75"/>
    </row>
    <row r="39" spans="1:14" ht="15">
      <c r="A39" s="14" t="s">
        <v>47</v>
      </c>
      <c r="B39" s="80">
        <v>1364</v>
      </c>
      <c r="C39" s="81">
        <v>0.51</v>
      </c>
      <c r="D39" s="80">
        <v>69267</v>
      </c>
      <c r="E39" s="81">
        <v>0.54</v>
      </c>
      <c r="F39" s="80">
        <v>1318</v>
      </c>
      <c r="G39" s="81">
        <v>0.49</v>
      </c>
      <c r="H39" s="80">
        <v>58667</v>
      </c>
      <c r="I39" s="81">
        <v>0.46</v>
      </c>
      <c r="J39" s="80">
        <v>2682</v>
      </c>
      <c r="K39" s="80">
        <v>127934</v>
      </c>
      <c r="L39" s="10"/>
      <c r="M39" s="5"/>
      <c r="N39" s="75"/>
    </row>
    <row r="40" spans="1:14" ht="15">
      <c r="A40" s="14" t="s">
        <v>48</v>
      </c>
      <c r="B40" s="80">
        <v>371</v>
      </c>
      <c r="C40" s="81">
        <v>0.69</v>
      </c>
      <c r="D40" s="80">
        <v>49734</v>
      </c>
      <c r="E40" s="81">
        <v>0.69</v>
      </c>
      <c r="F40" s="80">
        <v>165</v>
      </c>
      <c r="G40" s="81">
        <v>0.31</v>
      </c>
      <c r="H40" s="80">
        <v>22606</v>
      </c>
      <c r="I40" s="81">
        <v>0.31</v>
      </c>
      <c r="J40" s="80">
        <v>536</v>
      </c>
      <c r="K40" s="80">
        <v>72340</v>
      </c>
      <c r="L40" s="10"/>
      <c r="M40" s="5"/>
      <c r="N40" s="75"/>
    </row>
    <row r="41" spans="1:14" ht="15">
      <c r="A41" s="14" t="s">
        <v>49</v>
      </c>
      <c r="B41" s="80">
        <v>147</v>
      </c>
      <c r="C41" s="81">
        <v>0.78</v>
      </c>
      <c r="D41" s="80">
        <v>36509</v>
      </c>
      <c r="E41" s="81">
        <v>0.78</v>
      </c>
      <c r="F41" s="80">
        <v>41</v>
      </c>
      <c r="G41" s="81">
        <v>0.22</v>
      </c>
      <c r="H41" s="80">
        <v>10218</v>
      </c>
      <c r="I41" s="81">
        <v>0.22</v>
      </c>
      <c r="J41" s="80">
        <v>188</v>
      </c>
      <c r="K41" s="80">
        <v>46727</v>
      </c>
      <c r="L41" s="10"/>
      <c r="M41" s="5"/>
      <c r="N41" s="75"/>
    </row>
    <row r="42" spans="1:14" ht="15">
      <c r="A42" s="14" t="s">
        <v>50</v>
      </c>
      <c r="B42" s="80">
        <v>81</v>
      </c>
      <c r="C42" s="81">
        <v>0.88</v>
      </c>
      <c r="D42" s="80">
        <v>27962</v>
      </c>
      <c r="E42" s="81">
        <v>0.88</v>
      </c>
      <c r="F42" s="80">
        <v>11</v>
      </c>
      <c r="G42" s="81">
        <v>0.12</v>
      </c>
      <c r="H42" s="80">
        <v>3849</v>
      </c>
      <c r="I42" s="81">
        <v>0.12</v>
      </c>
      <c r="J42" s="80">
        <v>92</v>
      </c>
      <c r="K42" s="80">
        <v>31811</v>
      </c>
      <c r="L42" s="10"/>
      <c r="M42" s="5"/>
      <c r="N42" s="75"/>
    </row>
    <row r="43" spans="1:14" ht="15">
      <c r="A43" s="14" t="s">
        <v>51</v>
      </c>
      <c r="B43" s="80">
        <v>55</v>
      </c>
      <c r="C43" s="81">
        <v>0.8</v>
      </c>
      <c r="D43" s="80">
        <v>24936</v>
      </c>
      <c r="E43" s="81">
        <v>0.8</v>
      </c>
      <c r="F43" s="80">
        <v>14</v>
      </c>
      <c r="G43" s="81">
        <v>0.2</v>
      </c>
      <c r="H43" s="80">
        <v>6389</v>
      </c>
      <c r="I43" s="81">
        <v>0.2</v>
      </c>
      <c r="J43" s="80">
        <v>69</v>
      </c>
      <c r="K43" s="80">
        <v>31325</v>
      </c>
      <c r="L43" s="10"/>
      <c r="M43" s="5"/>
      <c r="N43" s="75"/>
    </row>
    <row r="44" spans="1:14" ht="15">
      <c r="A44" s="14" t="s">
        <v>52</v>
      </c>
      <c r="B44" s="80">
        <v>231</v>
      </c>
      <c r="C44" s="81">
        <v>0.88</v>
      </c>
      <c r="D44" s="80">
        <v>511964</v>
      </c>
      <c r="E44" s="81">
        <v>0.95</v>
      </c>
      <c r="F44" s="80">
        <v>31</v>
      </c>
      <c r="G44" s="81">
        <v>0.12</v>
      </c>
      <c r="H44" s="80">
        <v>27413</v>
      </c>
      <c r="I44" s="81">
        <v>0.05</v>
      </c>
      <c r="J44" s="80">
        <v>262</v>
      </c>
      <c r="K44" s="80">
        <v>539377</v>
      </c>
      <c r="L44" s="10"/>
      <c r="M44" s="5"/>
      <c r="N44" s="75"/>
    </row>
    <row r="45" spans="1:14" ht="15">
      <c r="A45" s="14" t="s">
        <v>4</v>
      </c>
      <c r="B45" s="82">
        <v>10707</v>
      </c>
      <c r="C45" s="81">
        <v>0.31</v>
      </c>
      <c r="D45" s="82">
        <v>759691</v>
      </c>
      <c r="E45" s="81">
        <v>0.78</v>
      </c>
      <c r="F45" s="82">
        <v>24275</v>
      </c>
      <c r="G45" s="81">
        <v>0.69</v>
      </c>
      <c r="H45" s="82">
        <v>217768</v>
      </c>
      <c r="I45" s="81">
        <v>0.22</v>
      </c>
      <c r="J45" s="82">
        <v>34982</v>
      </c>
      <c r="K45" s="82">
        <v>977459</v>
      </c>
      <c r="L45" s="10"/>
      <c r="M45" s="5"/>
      <c r="N45" s="75"/>
    </row>
    <row r="46" spans="1:14" ht="15">
      <c r="A46" s="55"/>
      <c r="B46" s="83"/>
      <c r="C46" s="84"/>
      <c r="D46" s="83"/>
      <c r="E46" s="84"/>
      <c r="F46" s="83"/>
      <c r="G46" s="84"/>
      <c r="H46" s="83"/>
      <c r="I46" s="84"/>
      <c r="J46" s="83"/>
      <c r="K46" s="83"/>
      <c r="L46" s="10"/>
      <c r="M46" s="5"/>
      <c r="N46" s="75"/>
    </row>
    <row r="47" spans="2:14" ht="15">
      <c r="B47" s="83"/>
      <c r="C47" s="84"/>
      <c r="D47" s="83"/>
      <c r="E47" s="84"/>
      <c r="F47" s="83"/>
      <c r="G47" s="84"/>
      <c r="H47" s="83"/>
      <c r="I47" s="84"/>
      <c r="J47" s="83"/>
      <c r="K47" s="83"/>
      <c r="L47" s="10"/>
      <c r="M47" s="5"/>
      <c r="N47" s="75"/>
    </row>
    <row r="48" spans="1:14" ht="15">
      <c r="A48" s="55"/>
      <c r="B48" s="83"/>
      <c r="C48" s="84"/>
      <c r="D48" s="83"/>
      <c r="E48" s="84"/>
      <c r="F48" s="83"/>
      <c r="G48" s="84"/>
      <c r="H48" s="83"/>
      <c r="I48" s="84"/>
      <c r="J48" s="83"/>
      <c r="K48" s="83"/>
      <c r="L48" s="10"/>
      <c r="M48" s="5"/>
      <c r="N48" s="75"/>
    </row>
    <row r="49" spans="1:14" ht="15">
      <c r="A49" s="42" t="s">
        <v>26</v>
      </c>
      <c r="B49" s="85"/>
      <c r="C49" s="79"/>
      <c r="D49" s="76"/>
      <c r="E49" s="50"/>
      <c r="H49" s="5"/>
      <c r="I49" s="10"/>
      <c r="J49" s="10"/>
      <c r="K49" s="10"/>
      <c r="L49" s="10"/>
      <c r="M49" s="5"/>
      <c r="N49" s="75"/>
    </row>
    <row r="50" spans="1:14" ht="15">
      <c r="A50" s="42"/>
      <c r="B50" s="79"/>
      <c r="C50" s="79"/>
      <c r="D50" s="76"/>
      <c r="E50" s="50"/>
      <c r="H50" s="5"/>
      <c r="I50" s="10"/>
      <c r="J50" s="10"/>
      <c r="K50" s="10"/>
      <c r="L50" s="10"/>
      <c r="M50" s="5"/>
      <c r="N50" s="75"/>
    </row>
    <row r="51" spans="1:14" ht="15" customHeight="1">
      <c r="A51" s="138" t="s">
        <v>56</v>
      </c>
      <c r="B51" s="138"/>
      <c r="C51" s="6"/>
      <c r="D51" s="6"/>
      <c r="E51" s="50"/>
      <c r="H51" s="5"/>
      <c r="I51" s="10"/>
      <c r="J51" s="10"/>
      <c r="K51" s="10"/>
      <c r="L51" s="10"/>
      <c r="M51" s="5"/>
      <c r="N51" s="75"/>
    </row>
    <row r="52" spans="1:14" ht="15">
      <c r="A52" s="139" t="s">
        <v>36</v>
      </c>
      <c r="B52" s="139"/>
      <c r="C52" s="10"/>
      <c r="D52" s="10"/>
      <c r="E52" s="50"/>
      <c r="H52" s="5"/>
      <c r="I52" s="10"/>
      <c r="J52" s="10"/>
      <c r="K52" s="10"/>
      <c r="L52" s="10"/>
      <c r="M52" s="5"/>
      <c r="N52" s="75"/>
    </row>
    <row r="53" spans="1:14" ht="15.75" thickBot="1">
      <c r="A53" s="6"/>
      <c r="B53" s="79"/>
      <c r="C53" s="79"/>
      <c r="D53" s="76"/>
      <c r="E53" s="50"/>
      <c r="H53" s="5"/>
      <c r="I53" s="10"/>
      <c r="J53" s="10"/>
      <c r="K53" s="10"/>
      <c r="L53" s="10"/>
      <c r="M53" s="5"/>
      <c r="N53" s="75"/>
    </row>
    <row r="54" spans="1:14" ht="15" thickBot="1">
      <c r="A54" s="24" t="s">
        <v>9</v>
      </c>
      <c r="B54" s="22" t="s">
        <v>23</v>
      </c>
      <c r="C54" s="75"/>
      <c r="D54" s="75"/>
      <c r="E54" s="50"/>
      <c r="H54" s="5"/>
      <c r="I54" s="8"/>
      <c r="J54" s="7"/>
      <c r="K54" s="7"/>
      <c r="L54" s="7"/>
      <c r="M54" s="5"/>
      <c r="N54" s="75"/>
    </row>
    <row r="55" spans="1:14" ht="15">
      <c r="A55" s="35" t="s">
        <v>10</v>
      </c>
      <c r="B55" s="36">
        <v>0.451</v>
      </c>
      <c r="C55" s="75"/>
      <c r="D55" s="75"/>
      <c r="E55" s="75"/>
      <c r="F55" s="21"/>
      <c r="G55" s="75"/>
      <c r="H55" s="5"/>
      <c r="I55" s="6"/>
      <c r="J55" s="10"/>
      <c r="K55" s="10"/>
      <c r="L55" s="10"/>
      <c r="M55" s="5"/>
      <c r="N55" s="75"/>
    </row>
    <row r="56" spans="1:14" ht="15">
      <c r="A56" s="26" t="s">
        <v>11</v>
      </c>
      <c r="B56" s="28">
        <v>0.161</v>
      </c>
      <c r="C56" s="75"/>
      <c r="D56" s="75"/>
      <c r="E56" s="75"/>
      <c r="F56" s="86"/>
      <c r="G56" s="75"/>
      <c r="H56" s="75"/>
      <c r="I56" s="1"/>
      <c r="J56" s="75"/>
      <c r="K56" s="75"/>
      <c r="L56" s="75"/>
      <c r="M56" s="75"/>
      <c r="N56" s="75"/>
    </row>
    <row r="57" spans="1:14" ht="15">
      <c r="A57" s="26" t="s">
        <v>12</v>
      </c>
      <c r="B57" s="28">
        <v>0</v>
      </c>
      <c r="C57" s="75"/>
      <c r="D57" s="75"/>
      <c r="E57" s="75"/>
      <c r="F57" s="86"/>
      <c r="G57" s="75"/>
      <c r="H57" s="75"/>
      <c r="I57" s="75"/>
      <c r="J57" s="75"/>
      <c r="K57" s="75"/>
      <c r="L57" s="75"/>
      <c r="M57" s="75"/>
      <c r="N57" s="75"/>
    </row>
    <row r="58" spans="1:14" ht="15">
      <c r="A58" s="26" t="s">
        <v>13</v>
      </c>
      <c r="B58" s="28">
        <v>0.34</v>
      </c>
      <c r="C58" s="75"/>
      <c r="D58" s="75"/>
      <c r="E58" s="75"/>
      <c r="F58" s="86"/>
      <c r="G58" s="75"/>
      <c r="H58" s="75"/>
      <c r="I58" s="75"/>
      <c r="J58" s="75"/>
      <c r="K58" s="75"/>
      <c r="L58" s="75"/>
      <c r="M58" s="75"/>
      <c r="N58" s="75"/>
    </row>
    <row r="59" spans="1:14" ht="15">
      <c r="A59" s="26" t="s">
        <v>14</v>
      </c>
      <c r="B59" s="28">
        <v>0.003</v>
      </c>
      <c r="C59" s="75"/>
      <c r="D59" s="75"/>
      <c r="E59" s="75"/>
      <c r="F59" s="86"/>
      <c r="G59" s="75"/>
      <c r="H59" s="75"/>
      <c r="I59" s="75"/>
      <c r="J59" s="75"/>
      <c r="K59" s="75"/>
      <c r="L59" s="75"/>
      <c r="M59" s="75"/>
      <c r="N59" s="75"/>
    </row>
    <row r="60" spans="1:14" ht="15.75" thickBot="1">
      <c r="A60" s="37" t="s">
        <v>24</v>
      </c>
      <c r="B60" s="38">
        <v>0.045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</row>
    <row r="61" spans="1:14" ht="27.75" customHeight="1">
      <c r="A61" s="33" t="s">
        <v>53</v>
      </c>
      <c r="B61" s="34">
        <v>0.003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</row>
    <row r="62" spans="1:14" ht="15">
      <c r="A62" s="26" t="s">
        <v>15</v>
      </c>
      <c r="B62" s="29">
        <v>0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</row>
    <row r="63" spans="1:14" ht="15">
      <c r="A63" s="26" t="s">
        <v>16</v>
      </c>
      <c r="B63" s="29">
        <v>0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</row>
    <row r="64" spans="1:14" ht="15">
      <c r="A64" s="26" t="s">
        <v>17</v>
      </c>
      <c r="B64" s="29">
        <v>0.01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</row>
    <row r="65" spans="1:14" ht="15">
      <c r="A65" s="26" t="s">
        <v>18</v>
      </c>
      <c r="B65" s="29">
        <v>0.005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</row>
    <row r="66" spans="1:14" ht="15">
      <c r="A66" s="26" t="s">
        <v>19</v>
      </c>
      <c r="B66" s="29">
        <v>0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</row>
    <row r="67" spans="1:14" ht="15">
      <c r="A67" s="26" t="s">
        <v>37</v>
      </c>
      <c r="B67" s="29">
        <v>0.007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4" ht="15">
      <c r="A68" s="27" t="s">
        <v>20</v>
      </c>
      <c r="B68" s="29">
        <v>0.001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  <row r="69" spans="1:14" ht="15.75" thickBot="1">
      <c r="A69" s="30" t="s">
        <v>21</v>
      </c>
      <c r="B69" s="31">
        <v>0.019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</row>
    <row r="70" spans="1:14" ht="15.75" thickBot="1">
      <c r="A70" s="25" t="s">
        <v>22</v>
      </c>
      <c r="B70" s="32">
        <v>1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</row>
    <row r="71" spans="1:14" ht="15">
      <c r="A71" s="49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</row>
    <row r="72" spans="1:14" ht="15">
      <c r="A72" s="4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</row>
    <row r="73" spans="1:14" ht="15">
      <c r="A73" s="4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</row>
    <row r="74" spans="1:14" ht="1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</row>
    <row r="75" spans="12:14" ht="15">
      <c r="L75" s="75"/>
      <c r="M75" s="75"/>
      <c r="N75" s="75"/>
    </row>
    <row r="76" spans="12:14" ht="15">
      <c r="L76" s="75"/>
      <c r="M76" s="75"/>
      <c r="N76" s="75"/>
    </row>
    <row r="77" spans="12:14" ht="15">
      <c r="L77" s="75"/>
      <c r="M77" s="75"/>
      <c r="N77" s="75"/>
    </row>
    <row r="78" spans="12:14" ht="15">
      <c r="L78" s="75"/>
      <c r="M78" s="75"/>
      <c r="N78" s="75"/>
    </row>
    <row r="79" spans="12:14" ht="15">
      <c r="L79" s="75"/>
      <c r="M79" s="75"/>
      <c r="N79" s="75"/>
    </row>
    <row r="80" spans="12:14" ht="15">
      <c r="L80" s="75"/>
      <c r="M80" s="75"/>
      <c r="N80" s="75"/>
    </row>
    <row r="81" spans="12:14" ht="15">
      <c r="L81" s="75"/>
      <c r="M81" s="75"/>
      <c r="N81" s="75"/>
    </row>
    <row r="82" spans="12:14" ht="15">
      <c r="L82" s="75"/>
      <c r="M82" s="75"/>
      <c r="N82" s="75"/>
    </row>
    <row r="83" spans="12:14" ht="15">
      <c r="L83" s="75"/>
      <c r="M83" s="75"/>
      <c r="N83" s="75"/>
    </row>
    <row r="84" spans="12:14" ht="15">
      <c r="L84" s="75"/>
      <c r="M84" s="75"/>
      <c r="N84" s="75"/>
    </row>
    <row r="85" spans="12:14" ht="15">
      <c r="L85" s="75"/>
      <c r="M85" s="75"/>
      <c r="N85" s="75"/>
    </row>
    <row r="86" spans="12:14" ht="15">
      <c r="L86" s="75"/>
      <c r="M86" s="75"/>
      <c r="N86" s="75"/>
    </row>
    <row r="87" spans="12:14" ht="15">
      <c r="L87" s="75"/>
      <c r="M87" s="75"/>
      <c r="N87" s="75"/>
    </row>
    <row r="88" spans="1:14" ht="1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</row>
    <row r="89" spans="1:14" ht="1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</row>
    <row r="90" spans="1:14" ht="1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</row>
    <row r="91" spans="1:14" ht="1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</row>
    <row r="92" spans="1:14" ht="1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</row>
    <row r="93" spans="1:14" ht="1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</row>
    <row r="94" spans="1:14" ht="1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</row>
    <row r="95" spans="1:14" ht="1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</row>
    <row r="96" spans="1:14" ht="1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</row>
    <row r="97" spans="1:14" ht="1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</row>
    <row r="98" spans="1:14" ht="1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</row>
    <row r="99" spans="1:14" ht="1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</row>
    <row r="100" spans="1:14" ht="1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</row>
    <row r="101" spans="1:14" ht="1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</row>
    <row r="102" spans="1:14" ht="1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</row>
    <row r="103" spans="1:14" ht="1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</row>
    <row r="104" ht="15">
      <c r="F104" s="75"/>
    </row>
    <row r="105" ht="15">
      <c r="F105" s="75"/>
    </row>
  </sheetData>
  <sheetProtection/>
  <mergeCells count="6">
    <mergeCell ref="A1:D1"/>
    <mergeCell ref="A2:D2"/>
    <mergeCell ref="A4:D4"/>
    <mergeCell ref="A5:D5"/>
    <mergeCell ref="A51:B51"/>
    <mergeCell ref="A52:B52"/>
  </mergeCells>
  <printOptions/>
  <pageMargins left="0.7" right="0.5" top="0.5" bottom="0.65" header="0.25" footer="0.4"/>
  <pageSetup fitToHeight="0" fitToWidth="1" horizontalDpi="600" verticalDpi="600" orientation="landscape" scale="60" r:id="rId1"/>
  <headerFooter alignWithMargins="0">
    <oddFooter>&amp;L&amp;F</oddFooter>
  </headerFooter>
  <rowBreaks count="2" manualBreakCount="2">
    <brk id="49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70.28125" style="0" customWidth="1"/>
    <col min="2" max="2" width="20.7109375" style="0" customWidth="1"/>
    <col min="3" max="3" width="20.8515625" style="0" bestFit="1" customWidth="1"/>
    <col min="4" max="4" width="18.8515625" style="0" bestFit="1" customWidth="1"/>
    <col min="5" max="5" width="8.421875" style="0" bestFit="1" customWidth="1"/>
    <col min="6" max="6" width="9.8515625" style="0" customWidth="1"/>
    <col min="7" max="7" width="5.7109375" style="0" customWidth="1"/>
    <col min="8" max="8" width="16.7109375" style="0" bestFit="1" customWidth="1"/>
    <col min="9" max="9" width="15.421875" style="0" customWidth="1"/>
    <col min="10" max="10" width="11.00390625" style="0" bestFit="1" customWidth="1"/>
    <col min="11" max="11" width="12.8515625" style="0" bestFit="1" customWidth="1"/>
  </cols>
  <sheetData>
    <row r="1" spans="1:4" ht="15">
      <c r="A1" s="140" t="s">
        <v>57</v>
      </c>
      <c r="B1" s="140"/>
      <c r="C1" s="140"/>
      <c r="D1" s="140"/>
    </row>
    <row r="2" spans="1:4" ht="15">
      <c r="A2" s="140" t="s">
        <v>28</v>
      </c>
      <c r="B2" s="140"/>
      <c r="C2" s="140"/>
      <c r="D2" s="140"/>
    </row>
    <row r="3" ht="5.25" customHeight="1"/>
    <row r="4" spans="1:9" s="52" customFormat="1" ht="18" customHeight="1">
      <c r="A4" s="141" t="s">
        <v>66</v>
      </c>
      <c r="B4" s="141"/>
      <c r="C4" s="141"/>
      <c r="D4" s="141"/>
      <c r="H4" s="53"/>
      <c r="I4" s="53"/>
    </row>
    <row r="5" spans="1:14" ht="9" customHeight="1">
      <c r="A5" s="142"/>
      <c r="B5" s="142"/>
      <c r="C5" s="142"/>
      <c r="D5" s="142"/>
      <c r="E5" s="50"/>
      <c r="H5" s="5"/>
      <c r="I5" s="5"/>
      <c r="J5" s="5"/>
      <c r="K5" s="5"/>
      <c r="L5" s="3"/>
      <c r="M5" s="3"/>
      <c r="N5" s="2"/>
    </row>
    <row r="6" spans="1:14" ht="18.75" customHeight="1">
      <c r="A6" s="5"/>
      <c r="B6" s="44" t="s">
        <v>2</v>
      </c>
      <c r="C6" s="44" t="s">
        <v>3</v>
      </c>
      <c r="D6" s="44" t="s">
        <v>4</v>
      </c>
      <c r="E6" s="50"/>
      <c r="H6" s="5"/>
      <c r="I6" s="4"/>
      <c r="J6" s="4"/>
      <c r="K6" s="5"/>
      <c r="L6" s="3"/>
      <c r="M6" s="3"/>
      <c r="N6" s="2"/>
    </row>
    <row r="7" spans="1:14" ht="15">
      <c r="A7" s="14" t="s">
        <v>0</v>
      </c>
      <c r="B7" s="133">
        <v>28837</v>
      </c>
      <c r="C7" s="133">
        <v>11742</v>
      </c>
      <c r="D7" s="133">
        <v>40579</v>
      </c>
      <c r="E7" s="50"/>
      <c r="G7" s="66"/>
      <c r="H7" s="76"/>
      <c r="I7" s="76"/>
      <c r="J7" s="76"/>
      <c r="K7" s="7"/>
      <c r="L7" s="7"/>
      <c r="M7" s="3"/>
      <c r="N7" s="2"/>
    </row>
    <row r="8" spans="1:14" ht="15.75" thickBot="1">
      <c r="A8" s="16" t="s">
        <v>6</v>
      </c>
      <c r="B8" s="134">
        <v>249438</v>
      </c>
      <c r="C8" s="134">
        <v>23355</v>
      </c>
      <c r="D8" s="134">
        <v>272793</v>
      </c>
      <c r="E8" s="50"/>
      <c r="G8" s="66"/>
      <c r="H8" s="76"/>
      <c r="I8" s="76"/>
      <c r="J8" s="76"/>
      <c r="K8" s="9"/>
      <c r="L8" s="9"/>
      <c r="M8" s="3"/>
      <c r="N8" s="2"/>
    </row>
    <row r="9" spans="1:14" ht="15">
      <c r="A9" s="15" t="s">
        <v>5</v>
      </c>
      <c r="B9" s="135">
        <v>278275</v>
      </c>
      <c r="C9" s="135">
        <v>35097</v>
      </c>
      <c r="D9" s="135">
        <v>313372</v>
      </c>
      <c r="E9" s="50"/>
      <c r="G9" s="8"/>
      <c r="H9" s="76"/>
      <c r="I9" s="76"/>
      <c r="J9" s="76"/>
      <c r="K9" s="10"/>
      <c r="L9" s="11"/>
      <c r="M9" s="3"/>
      <c r="N9" s="2"/>
    </row>
    <row r="10" spans="1:14" ht="15">
      <c r="A10" s="6"/>
      <c r="B10" s="136"/>
      <c r="C10" s="136"/>
      <c r="D10" s="136"/>
      <c r="E10" s="50"/>
      <c r="G10" s="66"/>
      <c r="H10" s="65"/>
      <c r="I10" s="65"/>
      <c r="J10" s="10"/>
      <c r="K10" s="10"/>
      <c r="L10" s="11"/>
      <c r="M10" s="3"/>
      <c r="N10" s="2"/>
    </row>
    <row r="11" spans="1:14" ht="15">
      <c r="A11" s="6"/>
      <c r="B11" s="136"/>
      <c r="C11" s="136"/>
      <c r="D11" s="136"/>
      <c r="E11" s="50"/>
      <c r="G11" s="66"/>
      <c r="H11" s="65"/>
      <c r="I11" s="65"/>
      <c r="J11" s="10"/>
      <c r="K11" s="10"/>
      <c r="L11" s="11"/>
      <c r="M11" s="3"/>
      <c r="N11" s="2"/>
    </row>
    <row r="12" spans="1:14" ht="15">
      <c r="A12" s="14" t="s">
        <v>30</v>
      </c>
      <c r="B12" s="133">
        <v>23432111</v>
      </c>
      <c r="C12" s="133">
        <v>219773896</v>
      </c>
      <c r="D12" s="133">
        <v>243206007</v>
      </c>
      <c r="E12" s="50"/>
      <c r="F12" s="23"/>
      <c r="H12" s="5"/>
      <c r="I12" s="10"/>
      <c r="J12" s="10"/>
      <c r="K12" s="10"/>
      <c r="L12" s="11"/>
      <c r="M12" s="3"/>
      <c r="N12" s="2"/>
    </row>
    <row r="13" spans="1:14" ht="15.75" thickBot="1">
      <c r="A13" s="16" t="s">
        <v>31</v>
      </c>
      <c r="B13" s="134">
        <v>175888912</v>
      </c>
      <c r="C13" s="134">
        <v>64909395</v>
      </c>
      <c r="D13" s="134">
        <v>240798307</v>
      </c>
      <c r="E13" s="50"/>
      <c r="F13" s="52"/>
      <c r="H13" s="5"/>
      <c r="I13" s="10"/>
      <c r="J13" s="10"/>
      <c r="K13" s="10"/>
      <c r="L13" s="11"/>
      <c r="M13" s="3"/>
      <c r="N13" s="2"/>
    </row>
    <row r="14" spans="1:14" ht="15">
      <c r="A14" s="15" t="s">
        <v>32</v>
      </c>
      <c r="B14" s="135">
        <v>199321023</v>
      </c>
      <c r="C14" s="135">
        <v>284683291</v>
      </c>
      <c r="D14" s="135">
        <v>484004314</v>
      </c>
      <c r="E14" s="50"/>
      <c r="H14" s="5"/>
      <c r="I14" s="10"/>
      <c r="J14" s="10"/>
      <c r="K14" s="10"/>
      <c r="L14" s="11"/>
      <c r="M14" s="3"/>
      <c r="N14" s="2"/>
    </row>
    <row r="15" spans="2:4" ht="15.75" customHeight="1">
      <c r="B15" s="23"/>
      <c r="C15" s="23"/>
      <c r="D15" s="23"/>
    </row>
    <row r="16" spans="1:14" ht="15">
      <c r="A16" s="13"/>
      <c r="B16" s="17"/>
      <c r="C16" s="50"/>
      <c r="D16" s="50"/>
      <c r="E16" s="50"/>
      <c r="H16" s="5"/>
      <c r="I16" s="6"/>
      <c r="J16" s="7"/>
      <c r="K16" s="7"/>
      <c r="L16" s="7"/>
      <c r="M16" s="3"/>
      <c r="N16" s="2"/>
    </row>
    <row r="17" spans="1:14" ht="15">
      <c r="A17" s="14" t="s">
        <v>1</v>
      </c>
      <c r="B17" s="130">
        <v>87.3</v>
      </c>
      <c r="C17" s="130">
        <v>712.1</v>
      </c>
      <c r="D17" s="130">
        <v>799.4</v>
      </c>
      <c r="E17" s="50"/>
      <c r="H17" s="5"/>
      <c r="I17" s="8"/>
      <c r="J17" s="9"/>
      <c r="K17" s="9"/>
      <c r="L17" s="9"/>
      <c r="M17" s="3"/>
      <c r="N17" s="2"/>
    </row>
    <row r="18" spans="1:14" ht="15.75" thickBot="1">
      <c r="A18" s="16" t="s">
        <v>8</v>
      </c>
      <c r="B18" s="131">
        <v>723.1</v>
      </c>
      <c r="C18" s="131">
        <v>192</v>
      </c>
      <c r="D18" s="131">
        <v>915.1</v>
      </c>
      <c r="E18" s="50"/>
      <c r="H18" s="5"/>
      <c r="I18" s="6"/>
      <c r="J18" s="10"/>
      <c r="K18" s="10"/>
      <c r="L18" s="11"/>
      <c r="M18" s="3"/>
      <c r="N18" s="2"/>
    </row>
    <row r="19" spans="1:14" ht="15">
      <c r="A19" s="15" t="s">
        <v>7</v>
      </c>
      <c r="B19" s="129">
        <v>810.4</v>
      </c>
      <c r="C19" s="129">
        <v>904</v>
      </c>
      <c r="D19" s="129">
        <v>1714.5</v>
      </c>
      <c r="E19" s="50"/>
      <c r="H19" s="5"/>
      <c r="I19" s="6"/>
      <c r="J19" s="7"/>
      <c r="K19" s="7"/>
      <c r="L19" s="7"/>
      <c r="M19" s="3"/>
      <c r="N19" s="2"/>
    </row>
    <row r="20" spans="1:14" ht="15">
      <c r="A20" s="6"/>
      <c r="B20" s="40"/>
      <c r="C20" s="40"/>
      <c r="D20" s="40"/>
      <c r="E20" s="50"/>
      <c r="H20" s="5"/>
      <c r="I20" s="6"/>
      <c r="J20" s="7"/>
      <c r="K20" s="7"/>
      <c r="L20" s="7"/>
      <c r="M20" s="3"/>
      <c r="N20" s="2"/>
    </row>
    <row r="21" spans="1:14" ht="15.75" customHeight="1">
      <c r="A21" s="5"/>
      <c r="B21" s="17"/>
      <c r="C21" s="50"/>
      <c r="D21" s="50"/>
      <c r="E21" s="50"/>
      <c r="H21" s="5"/>
      <c r="I21" s="8"/>
      <c r="J21" s="7"/>
      <c r="K21" s="7"/>
      <c r="L21" s="12"/>
      <c r="M21" s="3"/>
      <c r="N21" s="2"/>
    </row>
    <row r="22" spans="1:14" ht="15">
      <c r="A22" s="14" t="s">
        <v>29</v>
      </c>
      <c r="B22" s="132">
        <v>21</v>
      </c>
      <c r="C22" s="132">
        <v>39</v>
      </c>
      <c r="D22" s="132">
        <v>41</v>
      </c>
      <c r="E22" s="50"/>
      <c r="H22" s="5"/>
      <c r="I22" s="6"/>
      <c r="J22" s="10"/>
      <c r="K22" s="7"/>
      <c r="L22" s="11"/>
      <c r="M22" s="3"/>
      <c r="N22" s="2"/>
    </row>
    <row r="23" spans="1:14" ht="15.75" thickBot="1">
      <c r="A23" s="41"/>
      <c r="B23" s="47"/>
      <c r="C23" s="47"/>
      <c r="D23" s="47"/>
      <c r="E23" s="50"/>
      <c r="H23" s="5"/>
      <c r="I23" s="6"/>
      <c r="J23" s="7"/>
      <c r="K23" s="7"/>
      <c r="L23" s="7"/>
      <c r="M23" s="3"/>
      <c r="N23" s="2"/>
    </row>
    <row r="24" spans="1:14" ht="15">
      <c r="A24" s="45" t="s">
        <v>27</v>
      </c>
      <c r="B24" s="17"/>
      <c r="C24" s="17"/>
      <c r="D24" s="17"/>
      <c r="E24" s="50"/>
      <c r="H24" s="5"/>
      <c r="I24" s="6"/>
      <c r="J24" s="7"/>
      <c r="K24" s="7"/>
      <c r="L24" s="7"/>
      <c r="M24" s="3"/>
      <c r="N24" s="2"/>
    </row>
    <row r="25" spans="1:14" ht="15">
      <c r="A25" s="43" t="s">
        <v>25</v>
      </c>
      <c r="B25" s="48" t="s">
        <v>2</v>
      </c>
      <c r="C25" s="48" t="s">
        <v>3</v>
      </c>
      <c r="D25" s="48" t="s">
        <v>4</v>
      </c>
      <c r="E25" s="50"/>
      <c r="H25" s="5"/>
      <c r="I25" s="10"/>
      <c r="J25" s="10"/>
      <c r="K25" s="10"/>
      <c r="L25" s="11"/>
      <c r="M25" s="3"/>
      <c r="N25" s="2"/>
    </row>
    <row r="26" spans="1:14" ht="15">
      <c r="A26" s="14" t="s">
        <v>62</v>
      </c>
      <c r="B26" s="133">
        <v>280685630</v>
      </c>
      <c r="C26" s="133">
        <v>3206634153</v>
      </c>
      <c r="D26" s="133">
        <v>3487319783</v>
      </c>
      <c r="E26" s="50"/>
      <c r="H26" s="5"/>
      <c r="I26" s="10"/>
      <c r="J26" s="10"/>
      <c r="K26" s="10"/>
      <c r="L26" s="11"/>
      <c r="M26" s="3"/>
      <c r="N26" s="2"/>
    </row>
    <row r="27" spans="1:14" ht="15.75" thickBot="1">
      <c r="A27" s="16" t="s">
        <v>63</v>
      </c>
      <c r="B27" s="134">
        <v>2316407075</v>
      </c>
      <c r="C27" s="134">
        <v>765924683</v>
      </c>
      <c r="D27" s="134">
        <v>3082331758</v>
      </c>
      <c r="E27" s="50"/>
      <c r="H27" s="5"/>
      <c r="I27" s="10"/>
      <c r="J27" s="10"/>
      <c r="K27" s="10"/>
      <c r="L27" s="11"/>
      <c r="M27" s="3"/>
      <c r="N27" s="2"/>
    </row>
    <row r="28" spans="1:14" ht="15">
      <c r="A28" s="15" t="s">
        <v>64</v>
      </c>
      <c r="B28" s="135">
        <v>2597092705</v>
      </c>
      <c r="C28" s="135">
        <v>3972558836</v>
      </c>
      <c r="D28" s="135">
        <v>6569651541</v>
      </c>
      <c r="E28" s="50"/>
      <c r="H28" s="5"/>
      <c r="I28" s="10"/>
      <c r="J28" s="10"/>
      <c r="K28" s="10"/>
      <c r="L28" s="11"/>
      <c r="M28" s="3"/>
      <c r="N28" s="2"/>
    </row>
    <row r="29" spans="1:14" ht="15">
      <c r="A29" s="6"/>
      <c r="B29" s="136"/>
      <c r="C29" s="137"/>
      <c r="D29" s="136"/>
      <c r="E29" s="50"/>
      <c r="H29" s="5"/>
      <c r="I29" s="10"/>
      <c r="J29" s="10"/>
      <c r="K29" s="10"/>
      <c r="L29" s="11"/>
      <c r="M29" s="3"/>
      <c r="N29" s="2"/>
    </row>
    <row r="30" spans="1:14" ht="15.75" customHeight="1">
      <c r="A30" s="14" t="s">
        <v>35</v>
      </c>
      <c r="B30" s="133">
        <v>321064855</v>
      </c>
      <c r="C30" s="133">
        <v>3835737564</v>
      </c>
      <c r="D30" s="133">
        <v>4156802419</v>
      </c>
      <c r="E30" s="50"/>
      <c r="F30" s="68"/>
      <c r="H30" s="78"/>
      <c r="I30" s="10"/>
      <c r="J30" s="128"/>
      <c r="K30" s="128"/>
      <c r="L30" s="11"/>
      <c r="M30" s="3"/>
      <c r="N30" s="2"/>
    </row>
    <row r="31" spans="1:14" ht="15.75" thickBot="1">
      <c r="A31" s="16" t="s">
        <v>33</v>
      </c>
      <c r="B31" s="134">
        <v>2671561176</v>
      </c>
      <c r="C31" s="134">
        <v>907084873</v>
      </c>
      <c r="D31" s="134">
        <v>3578646049</v>
      </c>
      <c r="E31" s="50"/>
      <c r="H31" s="78"/>
      <c r="I31" s="10"/>
      <c r="J31" s="128"/>
      <c r="K31" s="128"/>
      <c r="L31" s="11"/>
      <c r="M31" s="3"/>
      <c r="N31" s="2"/>
    </row>
    <row r="32" spans="1:14" ht="15">
      <c r="A32" s="15" t="s">
        <v>34</v>
      </c>
      <c r="B32" s="135">
        <v>2992626031</v>
      </c>
      <c r="C32" s="135">
        <v>4742822437</v>
      </c>
      <c r="D32" s="135">
        <v>7735448468</v>
      </c>
      <c r="E32" s="50"/>
      <c r="H32" s="5"/>
      <c r="I32" s="10"/>
      <c r="J32" s="128"/>
      <c r="K32" s="128"/>
      <c r="L32" s="11"/>
      <c r="M32" s="3"/>
      <c r="N32" s="2"/>
    </row>
    <row r="33" spans="1:14" ht="15">
      <c r="A33" s="6"/>
      <c r="B33" s="79"/>
      <c r="C33" s="79"/>
      <c r="D33" s="76"/>
      <c r="E33" s="50"/>
      <c r="F33" s="46"/>
      <c r="H33" s="5"/>
      <c r="I33" s="10"/>
      <c r="J33" s="10"/>
      <c r="K33" s="10"/>
      <c r="L33" s="11"/>
      <c r="M33" s="3"/>
      <c r="N33" s="2"/>
    </row>
    <row r="34" spans="1:14" ht="15">
      <c r="A34" s="6"/>
      <c r="L34" s="11"/>
      <c r="M34" s="3"/>
      <c r="N34" s="2"/>
    </row>
    <row r="35" spans="1:14" ht="15">
      <c r="A35" s="54"/>
      <c r="L35" s="11"/>
      <c r="M35" s="3"/>
      <c r="N35" s="2"/>
    </row>
    <row r="36" spans="1:14" ht="15.75" thickBot="1">
      <c r="A36" s="62" t="s">
        <v>54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11"/>
      <c r="M36" s="3"/>
      <c r="N36" s="2"/>
    </row>
    <row r="37" spans="1:14" ht="30.75">
      <c r="A37" s="15" t="s">
        <v>38</v>
      </c>
      <c r="B37" s="61" t="s">
        <v>39</v>
      </c>
      <c r="C37" s="61" t="s">
        <v>40</v>
      </c>
      <c r="D37" s="60" t="s">
        <v>41</v>
      </c>
      <c r="E37" s="61" t="s">
        <v>40</v>
      </c>
      <c r="F37" s="64" t="s">
        <v>42</v>
      </c>
      <c r="G37" s="61" t="s">
        <v>40</v>
      </c>
      <c r="H37" s="60" t="s">
        <v>43</v>
      </c>
      <c r="I37" s="61" t="s">
        <v>40</v>
      </c>
      <c r="J37" s="64" t="s">
        <v>44</v>
      </c>
      <c r="K37" s="60" t="s">
        <v>45</v>
      </c>
      <c r="L37" s="11"/>
      <c r="M37" s="3"/>
      <c r="N37" s="2"/>
    </row>
    <row r="38" spans="1:14" ht="15">
      <c r="A38" s="14" t="s">
        <v>46</v>
      </c>
      <c r="B38" s="80">
        <v>8441</v>
      </c>
      <c r="C38" s="81">
        <v>0.27</v>
      </c>
      <c r="D38" s="80">
        <v>39186</v>
      </c>
      <c r="E38" s="81">
        <v>0.3</v>
      </c>
      <c r="F38" s="80">
        <v>23166</v>
      </c>
      <c r="G38" s="81">
        <v>0.73</v>
      </c>
      <c r="H38" s="80">
        <v>91423</v>
      </c>
      <c r="I38" s="81">
        <v>0.7</v>
      </c>
      <c r="J38" s="80">
        <v>31607</v>
      </c>
      <c r="K38" s="80">
        <v>130609</v>
      </c>
      <c r="L38" s="11"/>
      <c r="M38" s="3"/>
      <c r="N38" s="2"/>
    </row>
    <row r="39" spans="1:14" ht="15">
      <c r="A39" s="14" t="s">
        <v>47</v>
      </c>
      <c r="B39" s="80">
        <v>1367</v>
      </c>
      <c r="C39" s="81">
        <v>0.5</v>
      </c>
      <c r="D39" s="80">
        <v>69579</v>
      </c>
      <c r="E39" s="81">
        <v>0.54</v>
      </c>
      <c r="F39" s="80">
        <v>1346</v>
      </c>
      <c r="G39" s="81">
        <v>0.5</v>
      </c>
      <c r="H39" s="80">
        <v>60051</v>
      </c>
      <c r="I39" s="81">
        <v>0.46</v>
      </c>
      <c r="J39" s="80">
        <v>2713</v>
      </c>
      <c r="K39" s="80">
        <v>129630</v>
      </c>
      <c r="L39" s="11"/>
      <c r="M39" s="3"/>
      <c r="N39" s="2"/>
    </row>
    <row r="40" spans="1:14" ht="15">
      <c r="A40" s="14" t="s">
        <v>48</v>
      </c>
      <c r="B40" s="80">
        <v>371</v>
      </c>
      <c r="C40" s="81">
        <v>0.68</v>
      </c>
      <c r="D40" s="80">
        <v>49518</v>
      </c>
      <c r="E40" s="81">
        <v>0.68</v>
      </c>
      <c r="F40" s="80">
        <v>171</v>
      </c>
      <c r="G40" s="81">
        <v>0.32</v>
      </c>
      <c r="H40" s="80">
        <v>23574</v>
      </c>
      <c r="I40" s="81">
        <v>0.32</v>
      </c>
      <c r="J40" s="80">
        <v>542</v>
      </c>
      <c r="K40" s="80">
        <v>73092</v>
      </c>
      <c r="L40" s="11"/>
      <c r="M40" s="3"/>
      <c r="N40" s="2"/>
    </row>
    <row r="41" spans="1:14" ht="15">
      <c r="A41" s="14" t="s">
        <v>49</v>
      </c>
      <c r="B41" s="80">
        <v>147</v>
      </c>
      <c r="C41" s="81">
        <v>0.78</v>
      </c>
      <c r="D41" s="80">
        <v>36509</v>
      </c>
      <c r="E41" s="81">
        <v>0.78</v>
      </c>
      <c r="F41" s="80">
        <v>41</v>
      </c>
      <c r="G41" s="81">
        <v>0.22</v>
      </c>
      <c r="H41" s="80">
        <v>10218</v>
      </c>
      <c r="I41" s="81">
        <v>0.22</v>
      </c>
      <c r="J41" s="80">
        <v>188</v>
      </c>
      <c r="K41" s="80">
        <v>46727</v>
      </c>
      <c r="L41" s="11"/>
      <c r="M41" s="3"/>
      <c r="N41" s="2"/>
    </row>
    <row r="42" spans="1:14" ht="15">
      <c r="A42" s="14" t="s">
        <v>50</v>
      </c>
      <c r="B42" s="80">
        <v>80</v>
      </c>
      <c r="C42" s="81">
        <v>0.85</v>
      </c>
      <c r="D42" s="80">
        <v>27645</v>
      </c>
      <c r="E42" s="81">
        <v>0.85</v>
      </c>
      <c r="F42" s="80">
        <v>14</v>
      </c>
      <c r="G42" s="81">
        <v>0.15</v>
      </c>
      <c r="H42" s="80">
        <v>4850</v>
      </c>
      <c r="I42" s="81">
        <v>0.15</v>
      </c>
      <c r="J42" s="80">
        <v>94</v>
      </c>
      <c r="K42" s="80">
        <v>32495</v>
      </c>
      <c r="L42" s="11"/>
      <c r="M42" s="3"/>
      <c r="N42" s="2"/>
    </row>
    <row r="43" spans="1:14" ht="15">
      <c r="A43" s="14" t="s">
        <v>51</v>
      </c>
      <c r="B43" s="80">
        <v>55</v>
      </c>
      <c r="C43" s="81">
        <v>0.79</v>
      </c>
      <c r="D43" s="80">
        <v>24936</v>
      </c>
      <c r="E43" s="81">
        <v>0.78</v>
      </c>
      <c r="F43" s="80">
        <v>15</v>
      </c>
      <c r="G43" s="81">
        <v>0.21</v>
      </c>
      <c r="H43" s="80">
        <v>6854</v>
      </c>
      <c r="I43" s="81">
        <v>0.22</v>
      </c>
      <c r="J43" s="80">
        <v>70</v>
      </c>
      <c r="K43" s="80">
        <v>31790</v>
      </c>
      <c r="L43" s="11"/>
      <c r="M43" s="3"/>
      <c r="N43" s="2"/>
    </row>
    <row r="44" spans="1:14" ht="15">
      <c r="A44" s="14" t="s">
        <v>52</v>
      </c>
      <c r="B44" s="80">
        <v>232</v>
      </c>
      <c r="C44" s="81">
        <v>0.88</v>
      </c>
      <c r="D44" s="80">
        <v>512865</v>
      </c>
      <c r="E44" s="81">
        <v>0.95</v>
      </c>
      <c r="F44" s="80">
        <v>31</v>
      </c>
      <c r="G44" s="81">
        <v>0.12</v>
      </c>
      <c r="H44" s="80">
        <v>27390</v>
      </c>
      <c r="I44" s="81">
        <v>0.05</v>
      </c>
      <c r="J44" s="80">
        <v>263</v>
      </c>
      <c r="K44" s="80">
        <v>540255</v>
      </c>
      <c r="L44" s="11"/>
      <c r="M44" s="3"/>
      <c r="N44" s="2"/>
    </row>
    <row r="45" spans="1:14" ht="15">
      <c r="A45" s="14" t="s">
        <v>4</v>
      </c>
      <c r="B45" s="82">
        <v>10693</v>
      </c>
      <c r="C45" s="81">
        <v>0.3</v>
      </c>
      <c r="D45" s="82">
        <v>760238</v>
      </c>
      <c r="E45" s="81">
        <v>0.77</v>
      </c>
      <c r="F45" s="82">
        <v>24784</v>
      </c>
      <c r="G45" s="81">
        <v>0.7</v>
      </c>
      <c r="H45" s="82">
        <v>224360</v>
      </c>
      <c r="I45" s="81">
        <v>0.23</v>
      </c>
      <c r="J45" s="82">
        <v>35477</v>
      </c>
      <c r="K45" s="82">
        <v>984598</v>
      </c>
      <c r="L45" s="11"/>
      <c r="M45" s="3"/>
      <c r="N45" s="2"/>
    </row>
    <row r="46" spans="1:14" ht="15">
      <c r="A46" s="55"/>
      <c r="B46" s="56"/>
      <c r="C46" s="57"/>
      <c r="D46" s="56"/>
      <c r="E46" s="57"/>
      <c r="F46" s="56"/>
      <c r="G46" s="57"/>
      <c r="H46" s="56"/>
      <c r="I46" s="57"/>
      <c r="J46" s="56"/>
      <c r="K46" s="56"/>
      <c r="L46" s="11"/>
      <c r="M46" s="3"/>
      <c r="N46" s="2"/>
    </row>
    <row r="47" spans="2:14" ht="15">
      <c r="B47" s="56"/>
      <c r="C47" s="57"/>
      <c r="D47" s="56"/>
      <c r="E47" s="57"/>
      <c r="F47" s="56"/>
      <c r="G47" s="57"/>
      <c r="H47" s="56"/>
      <c r="I47" s="57"/>
      <c r="J47" s="56"/>
      <c r="K47" s="56"/>
      <c r="L47" s="11"/>
      <c r="M47" s="3"/>
      <c r="N47" s="2"/>
    </row>
    <row r="48" spans="1:14" ht="15">
      <c r="A48" s="55"/>
      <c r="B48" s="56"/>
      <c r="C48" s="57"/>
      <c r="D48" s="56"/>
      <c r="E48" s="57"/>
      <c r="F48" s="56"/>
      <c r="G48" s="57"/>
      <c r="H48" s="56"/>
      <c r="I48" s="57"/>
      <c r="J48" s="56"/>
      <c r="K48" s="56"/>
      <c r="L48" s="11"/>
      <c r="M48" s="3"/>
      <c r="N48" s="2"/>
    </row>
    <row r="49" spans="1:14" ht="15">
      <c r="A49" s="42" t="s">
        <v>26</v>
      </c>
      <c r="B49" s="51"/>
      <c r="C49" s="39"/>
      <c r="D49" s="19"/>
      <c r="E49" s="18"/>
      <c r="H49" s="3"/>
      <c r="I49" s="10"/>
      <c r="J49" s="11"/>
      <c r="K49" s="11"/>
      <c r="L49" s="11"/>
      <c r="M49" s="3"/>
      <c r="N49" s="2"/>
    </row>
    <row r="50" spans="1:14" ht="15">
      <c r="A50" s="42"/>
      <c r="B50" s="39"/>
      <c r="C50" s="39"/>
      <c r="D50" s="19"/>
      <c r="E50" s="18"/>
      <c r="H50" s="3"/>
      <c r="I50" s="10"/>
      <c r="J50" s="11"/>
      <c r="K50" s="11"/>
      <c r="L50" s="11"/>
      <c r="M50" s="3"/>
      <c r="N50" s="2"/>
    </row>
    <row r="51" spans="1:14" ht="15">
      <c r="A51" s="138" t="s">
        <v>56</v>
      </c>
      <c r="B51" s="138"/>
      <c r="C51" s="6"/>
      <c r="D51" s="6"/>
      <c r="E51" s="18"/>
      <c r="H51" s="3"/>
      <c r="I51" s="10"/>
      <c r="J51" s="11"/>
      <c r="K51" s="11"/>
      <c r="L51" s="11"/>
      <c r="M51" s="3"/>
      <c r="N51" s="2"/>
    </row>
    <row r="52" spans="1:14" ht="15">
      <c r="A52" s="139" t="s">
        <v>36</v>
      </c>
      <c r="B52" s="139"/>
      <c r="C52" s="10"/>
      <c r="D52" s="10"/>
      <c r="E52" s="18"/>
      <c r="H52" s="3"/>
      <c r="I52" s="10"/>
      <c r="J52" s="11"/>
      <c r="K52" s="11"/>
      <c r="L52" s="11"/>
      <c r="M52" s="3"/>
      <c r="N52" s="2"/>
    </row>
    <row r="53" spans="1:14" ht="15.75" thickBot="1">
      <c r="A53" s="6"/>
      <c r="B53" s="39"/>
      <c r="C53" s="39"/>
      <c r="D53" s="19"/>
      <c r="E53" s="18"/>
      <c r="H53" s="3"/>
      <c r="I53" s="10"/>
      <c r="J53" s="11"/>
      <c r="K53" s="11"/>
      <c r="L53" s="11"/>
      <c r="M53" s="3"/>
      <c r="N53" s="2"/>
    </row>
    <row r="54" spans="1:14" ht="15" thickBot="1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3"/>
      <c r="N54" s="2"/>
    </row>
    <row r="55" spans="1:14" ht="15">
      <c r="A55" s="35" t="s">
        <v>10</v>
      </c>
      <c r="B55" s="36">
        <v>0.405</v>
      </c>
      <c r="C55" s="2"/>
      <c r="D55" s="69"/>
      <c r="E55" s="2"/>
      <c r="F55" s="21"/>
      <c r="G55" s="2"/>
      <c r="H55" s="3"/>
      <c r="I55" s="6"/>
      <c r="J55" s="11"/>
      <c r="K55" s="11"/>
      <c r="L55" s="11"/>
      <c r="M55" s="3"/>
      <c r="N55" s="2"/>
    </row>
    <row r="56" spans="1:14" ht="15">
      <c r="A56" s="26" t="s">
        <v>11</v>
      </c>
      <c r="B56" s="28">
        <v>0.194</v>
      </c>
      <c r="C56" s="2"/>
      <c r="D56" s="69"/>
      <c r="E56" s="2"/>
      <c r="F56" s="20"/>
      <c r="G56" s="2"/>
      <c r="H56" s="2"/>
      <c r="I56" s="1"/>
      <c r="J56" s="2"/>
      <c r="K56" s="2"/>
      <c r="L56" s="2"/>
      <c r="M56" s="2"/>
      <c r="N56" s="2"/>
    </row>
    <row r="57" spans="1:14" ht="15">
      <c r="A57" s="26" t="s">
        <v>12</v>
      </c>
      <c r="B57" s="28">
        <v>0</v>
      </c>
      <c r="C57" s="2"/>
      <c r="D57" s="69"/>
      <c r="E57" s="2"/>
      <c r="F57" s="20"/>
      <c r="G57" s="2"/>
      <c r="H57" s="2"/>
      <c r="I57" s="2"/>
      <c r="J57" s="2"/>
      <c r="K57" s="2"/>
      <c r="L57" s="2"/>
      <c r="M57" s="2"/>
      <c r="N57" s="2"/>
    </row>
    <row r="58" spans="1:14" ht="15">
      <c r="A58" s="26" t="s">
        <v>13</v>
      </c>
      <c r="B58" s="28">
        <v>0.35</v>
      </c>
      <c r="C58" s="2"/>
      <c r="D58" s="69"/>
      <c r="E58" s="2"/>
      <c r="F58" s="20"/>
      <c r="G58" s="2"/>
      <c r="H58" s="2"/>
      <c r="I58" s="2"/>
      <c r="J58" s="2"/>
      <c r="K58" s="2"/>
      <c r="L58" s="2"/>
      <c r="M58" s="2"/>
      <c r="N58" s="2"/>
    </row>
    <row r="59" spans="1:14" ht="15">
      <c r="A59" s="26" t="s">
        <v>14</v>
      </c>
      <c r="B59" s="28">
        <v>0.002</v>
      </c>
      <c r="C59" s="2"/>
      <c r="D59" s="71"/>
      <c r="E59" s="2"/>
      <c r="F59" s="20"/>
      <c r="G59" s="2"/>
      <c r="H59" s="2"/>
      <c r="I59" s="2"/>
      <c r="J59" s="2"/>
      <c r="K59" s="2"/>
      <c r="L59" s="2"/>
      <c r="M59" s="2"/>
      <c r="N59" s="2"/>
    </row>
    <row r="60" spans="1:14" ht="15.75" thickBot="1">
      <c r="A60" s="37" t="s">
        <v>24</v>
      </c>
      <c r="B60" s="38">
        <v>0.048</v>
      </c>
      <c r="C60" s="2"/>
      <c r="D60" s="74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27.75" customHeight="1">
      <c r="A61" s="33" t="s">
        <v>53</v>
      </c>
      <c r="B61" s="34">
        <v>0.003</v>
      </c>
      <c r="C61" s="2"/>
      <c r="D61" s="71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>
      <c r="A62" s="26" t="s">
        <v>15</v>
      </c>
      <c r="B62" s="70" t="s">
        <v>55</v>
      </c>
      <c r="C62" s="2"/>
      <c r="D62" s="71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>
      <c r="A63" s="26" t="s">
        <v>16</v>
      </c>
      <c r="B63" s="29">
        <v>0</v>
      </c>
      <c r="C63" s="2"/>
      <c r="D63" s="71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>
      <c r="A64" s="26" t="s">
        <v>17</v>
      </c>
      <c r="B64" s="29">
        <v>0.009</v>
      </c>
      <c r="C64" s="2"/>
      <c r="D64" s="71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>
      <c r="A65" s="26" t="s">
        <v>18</v>
      </c>
      <c r="B65" s="29">
        <v>0.005</v>
      </c>
      <c r="C65" s="2"/>
      <c r="D65" s="71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>
      <c r="A66" s="26" t="s">
        <v>19</v>
      </c>
      <c r="B66" s="29">
        <v>0</v>
      </c>
      <c r="C66" s="2"/>
      <c r="D66" s="71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>
      <c r="A67" s="26" t="s">
        <v>37</v>
      </c>
      <c r="B67" s="29">
        <v>0.009</v>
      </c>
      <c r="C67" s="2"/>
      <c r="D67" s="71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>
      <c r="A68" s="27" t="s">
        <v>20</v>
      </c>
      <c r="B68" s="29">
        <v>0.002</v>
      </c>
      <c r="C68" s="2"/>
      <c r="D68" s="71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 thickBot="1">
      <c r="A69" s="30" t="s">
        <v>21</v>
      </c>
      <c r="B69" s="31">
        <v>0.019</v>
      </c>
      <c r="C69" s="2"/>
      <c r="D69" s="7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 thickBot="1">
      <c r="A70" s="25" t="s">
        <v>22</v>
      </c>
      <c r="B70" s="32">
        <v>1</v>
      </c>
      <c r="C70" s="2"/>
      <c r="D70" s="73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49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>
      <c r="A72" s="42"/>
      <c r="B72" s="6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>
      <c r="A73" s="4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6:14" ht="15">
      <c r="F75">
        <v>0</v>
      </c>
      <c r="L75" s="2"/>
      <c r="M75" s="2"/>
      <c r="N75" s="2"/>
    </row>
    <row r="76" spans="12:14" ht="15">
      <c r="L76" s="2"/>
      <c r="M76" s="2"/>
      <c r="N76" s="2"/>
    </row>
    <row r="77" spans="12:14" ht="15">
      <c r="L77" s="2"/>
      <c r="M77" s="2"/>
      <c r="N77" s="2"/>
    </row>
    <row r="78" spans="12:14" ht="15">
      <c r="L78" s="2"/>
      <c r="M78" s="2"/>
      <c r="N78" s="2"/>
    </row>
    <row r="79" spans="12:14" ht="15">
      <c r="L79" s="2"/>
      <c r="M79" s="2"/>
      <c r="N79" s="2"/>
    </row>
    <row r="80" spans="12:14" ht="15">
      <c r="L80" s="2"/>
      <c r="M80" s="2"/>
      <c r="N80" s="2"/>
    </row>
    <row r="81" spans="12:14" ht="15">
      <c r="L81" s="2"/>
      <c r="M81" s="2"/>
      <c r="N81" s="2"/>
    </row>
    <row r="82" spans="12:14" ht="15">
      <c r="L82" s="2"/>
      <c r="M82" s="2"/>
      <c r="N82" s="2"/>
    </row>
    <row r="83" spans="12:14" ht="15">
      <c r="L83" s="2"/>
      <c r="M83" s="2"/>
      <c r="N83" s="2"/>
    </row>
    <row r="84" spans="12:14" ht="15">
      <c r="L84" s="2"/>
      <c r="M84" s="2"/>
      <c r="N84" s="2"/>
    </row>
    <row r="85" spans="12:14" ht="15">
      <c r="L85" s="2"/>
      <c r="M85" s="2"/>
      <c r="N85" s="2"/>
    </row>
    <row r="86" spans="12:14" ht="15">
      <c r="L86" s="2"/>
      <c r="M86" s="2"/>
      <c r="N86" s="2"/>
    </row>
    <row r="87" spans="12:14" ht="15">
      <c r="L87" s="2"/>
      <c r="M87" s="2"/>
      <c r="N87" s="2"/>
    </row>
    <row r="88" spans="1:14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ht="15">
      <c r="F104" s="2"/>
    </row>
    <row r="105" ht="15">
      <c r="F105" s="2"/>
    </row>
  </sheetData>
  <sheetProtection/>
  <mergeCells count="6">
    <mergeCell ref="A51:B51"/>
    <mergeCell ref="A52:B52"/>
    <mergeCell ref="A1:D1"/>
    <mergeCell ref="A2:D2"/>
    <mergeCell ref="A4:D4"/>
    <mergeCell ref="A5:D5"/>
  </mergeCells>
  <printOptions/>
  <pageMargins left="0.7" right="0.5" top="0.5" bottom="0.65" header="0.25" footer="0.4"/>
  <pageSetup fitToHeight="0" fitToWidth="1" horizontalDpi="600" verticalDpi="600" orientation="landscape" scale="60" r:id="rId1"/>
  <headerFooter alignWithMargins="0">
    <oddFooter>&amp;L&amp;F</oddFooter>
  </headerFooter>
  <rowBreaks count="2" manualBreakCount="2">
    <brk id="49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72.7109375" style="87" customWidth="1"/>
    <col min="2" max="2" width="20.8515625" style="87" customWidth="1"/>
    <col min="3" max="3" width="20.57421875" style="87" customWidth="1"/>
    <col min="4" max="4" width="19.421875" style="87" customWidth="1"/>
    <col min="5" max="5" width="3.140625" style="87" customWidth="1"/>
    <col min="6" max="6" width="10.8515625" style="87" customWidth="1"/>
    <col min="7" max="7" width="12.140625" style="87" customWidth="1"/>
    <col min="8" max="16384" width="9.140625" style="87" customWidth="1"/>
  </cols>
  <sheetData>
    <row r="1" spans="1:4" ht="15">
      <c r="A1" s="143" t="s">
        <v>57</v>
      </c>
      <c r="B1" s="143"/>
      <c r="C1" s="143"/>
      <c r="D1" s="143"/>
    </row>
    <row r="2" spans="1:4" ht="15">
      <c r="A2" s="143" t="s">
        <v>28</v>
      </c>
      <c r="B2" s="143"/>
      <c r="C2" s="143"/>
      <c r="D2" s="143"/>
    </row>
    <row r="3" ht="5.25" customHeight="1"/>
    <row r="4" spans="1:9" ht="18" customHeight="1">
      <c r="A4" s="141" t="s">
        <v>68</v>
      </c>
      <c r="B4" s="141"/>
      <c r="C4" s="141"/>
      <c r="D4" s="141"/>
      <c r="E4" s="88"/>
      <c r="H4" s="89"/>
      <c r="I4" s="89"/>
    </row>
    <row r="5" spans="1:14" ht="9" customHeight="1">
      <c r="A5" s="144"/>
      <c r="B5" s="144"/>
      <c r="C5" s="144"/>
      <c r="D5" s="144"/>
      <c r="E5" s="90"/>
      <c r="H5" s="91"/>
      <c r="I5" s="91"/>
      <c r="J5" s="91"/>
      <c r="K5" s="91"/>
      <c r="L5" s="91"/>
      <c r="M5" s="91"/>
      <c r="N5" s="92"/>
    </row>
    <row r="6" spans="1:14" ht="54" customHeight="1">
      <c r="A6" s="93"/>
      <c r="B6" s="94" t="s">
        <v>58</v>
      </c>
      <c r="C6" s="95" t="s">
        <v>59</v>
      </c>
      <c r="D6" s="95" t="s">
        <v>60</v>
      </c>
      <c r="E6" s="90"/>
      <c r="H6" s="91"/>
      <c r="I6" s="96"/>
      <c r="J6" s="96"/>
      <c r="K6" s="91"/>
      <c r="L6" s="91"/>
      <c r="M6" s="91"/>
      <c r="N6" s="92"/>
    </row>
    <row r="7" spans="1:14" ht="15">
      <c r="A7" s="97" t="s">
        <v>0</v>
      </c>
      <c r="B7" s="98">
        <f>'Previous Month '!B7-'Current Month '!B7</f>
        <v>82</v>
      </c>
      <c r="C7" s="98">
        <f>'Previous Month '!C7-'Current Month '!C7</f>
        <v>32</v>
      </c>
      <c r="D7" s="98">
        <f>'Previous Month '!D7-'Current Month '!D7</f>
        <v>114</v>
      </c>
      <c r="E7" s="90"/>
      <c r="H7" s="91"/>
      <c r="I7" s="99"/>
      <c r="J7" s="100"/>
      <c r="K7" s="100"/>
      <c r="L7" s="100"/>
      <c r="M7" s="91"/>
      <c r="N7" s="92"/>
    </row>
    <row r="8" spans="1:14" ht="15.75" thickBot="1">
      <c r="A8" s="101" t="s">
        <v>6</v>
      </c>
      <c r="B8" s="98">
        <f>'Previous Month '!B8-'Current Month '!B8</f>
        <v>-293</v>
      </c>
      <c r="C8" s="98">
        <f>'Previous Month '!C8-'Current Month '!C8</f>
        <v>-22</v>
      </c>
      <c r="D8" s="98">
        <f>'Previous Month '!D8-'Current Month '!D8</f>
        <v>-315</v>
      </c>
      <c r="E8" s="90"/>
      <c r="H8" s="91"/>
      <c r="I8" s="102"/>
      <c r="J8" s="103"/>
      <c r="K8" s="103"/>
      <c r="L8" s="103"/>
      <c r="M8" s="91"/>
      <c r="N8" s="92"/>
    </row>
    <row r="9" spans="1:14" ht="15">
      <c r="A9" s="104" t="s">
        <v>5</v>
      </c>
      <c r="B9" s="98">
        <f>'Previous Month '!B9-'Current Month '!B9</f>
        <v>-211</v>
      </c>
      <c r="C9" s="98">
        <f>'Previous Month '!C9-'Current Month '!C9</f>
        <v>10</v>
      </c>
      <c r="D9" s="98">
        <f>'Previous Month '!D9-'Current Month '!D9</f>
        <v>-201</v>
      </c>
      <c r="E9" s="90"/>
      <c r="H9" s="91"/>
      <c r="I9" s="105"/>
      <c r="J9" s="105"/>
      <c r="K9" s="105"/>
      <c r="L9" s="105"/>
      <c r="M9" s="91"/>
      <c r="N9" s="92"/>
    </row>
    <row r="10" spans="1:14" ht="15">
      <c r="A10" s="99"/>
      <c r="B10" s="106"/>
      <c r="C10" s="106"/>
      <c r="D10" s="106"/>
      <c r="E10" s="90"/>
      <c r="H10" s="91"/>
      <c r="I10" s="105"/>
      <c r="J10" s="105"/>
      <c r="K10" s="105"/>
      <c r="L10" s="105"/>
      <c r="M10" s="91"/>
      <c r="N10" s="92"/>
    </row>
    <row r="11" spans="1:14" ht="15">
      <c r="A11" s="99"/>
      <c r="B11" s="106"/>
      <c r="C11" s="106"/>
      <c r="D11" s="106"/>
      <c r="E11" s="90"/>
      <c r="H11" s="91"/>
      <c r="I11" s="105"/>
      <c r="J11" s="105"/>
      <c r="K11" s="105"/>
      <c r="L11" s="105"/>
      <c r="M11" s="91"/>
      <c r="N11" s="92"/>
    </row>
    <row r="12" spans="1:14" ht="15">
      <c r="A12" s="97" t="s">
        <v>30</v>
      </c>
      <c r="B12" s="98">
        <f>'Previous Month '!B12-'Current Month '!B12</f>
        <v>-8740029</v>
      </c>
      <c r="C12" s="98">
        <f>'Previous Month '!C12-'Current Month '!C12</f>
        <v>-124277739</v>
      </c>
      <c r="D12" s="98">
        <f>'Previous Month '!D12-'Current Month '!D12</f>
        <v>-133017768</v>
      </c>
      <c r="E12" s="90"/>
      <c r="F12" s="88"/>
      <c r="H12" s="91"/>
      <c r="I12" s="105"/>
      <c r="J12" s="105"/>
      <c r="K12" s="105"/>
      <c r="L12" s="105"/>
      <c r="M12" s="91"/>
      <c r="N12" s="92"/>
    </row>
    <row r="13" spans="1:14" ht="15.75" thickBot="1">
      <c r="A13" s="101" t="s">
        <v>31</v>
      </c>
      <c r="B13" s="98">
        <f>'Previous Month '!B13-'Current Month '!B13</f>
        <v>-115788649</v>
      </c>
      <c r="C13" s="98">
        <f>'Previous Month '!C13-'Current Month '!C13</f>
        <v>-19504401</v>
      </c>
      <c r="D13" s="98">
        <f>'Previous Month '!D13-'Current Month '!D13</f>
        <v>-135293050</v>
      </c>
      <c r="E13" s="90"/>
      <c r="F13" s="88"/>
      <c r="H13" s="91"/>
      <c r="I13" s="105"/>
      <c r="J13" s="105"/>
      <c r="K13" s="105"/>
      <c r="L13" s="105"/>
      <c r="M13" s="91"/>
      <c r="N13" s="92"/>
    </row>
    <row r="14" spans="1:14" ht="15">
      <c r="A14" s="104" t="s">
        <v>32</v>
      </c>
      <c r="B14" s="98">
        <f>'Previous Month '!B14-'Current Month '!B14</f>
        <v>-124528678</v>
      </c>
      <c r="C14" s="98">
        <f>'Previous Month '!C14-'Current Month '!C14</f>
        <v>-143782140</v>
      </c>
      <c r="D14" s="98">
        <f>'Previous Month '!D14-'Current Month '!D14</f>
        <v>-268310818</v>
      </c>
      <c r="E14" s="90"/>
      <c r="H14" s="91"/>
      <c r="I14" s="105"/>
      <c r="J14" s="105"/>
      <c r="K14" s="105"/>
      <c r="L14" s="105"/>
      <c r="M14" s="91"/>
      <c r="N14" s="92"/>
    </row>
    <row r="15" spans="2:4" ht="15.75" customHeight="1">
      <c r="B15" s="107"/>
      <c r="C15" s="107"/>
      <c r="D15" s="107"/>
    </row>
    <row r="16" spans="1:14" ht="15">
      <c r="A16" s="108"/>
      <c r="B16" s="109"/>
      <c r="C16" s="110"/>
      <c r="D16" s="110"/>
      <c r="E16" s="90"/>
      <c r="H16" s="91"/>
      <c r="I16" s="99"/>
      <c r="J16" s="100"/>
      <c r="K16" s="100"/>
      <c r="L16" s="100"/>
      <c r="M16" s="91"/>
      <c r="N16" s="92"/>
    </row>
    <row r="17" spans="1:14" ht="15">
      <c r="A17" s="97" t="s">
        <v>1</v>
      </c>
      <c r="B17" s="98">
        <f>'Previous Month '!B17-'Current Month '!B17</f>
        <v>0.1460000000000008</v>
      </c>
      <c r="C17" s="98">
        <f>'Previous Month '!C17-'Current Month '!C17</f>
        <v>0.6910000000000309</v>
      </c>
      <c r="D17" s="98">
        <f>'Previous Month '!D17-'Current Month '!D17</f>
        <v>0.8369999999999891</v>
      </c>
      <c r="E17" s="90"/>
      <c r="H17" s="91"/>
      <c r="I17" s="102"/>
      <c r="J17" s="103"/>
      <c r="K17" s="103"/>
      <c r="L17" s="103"/>
      <c r="M17" s="91"/>
      <c r="N17" s="92"/>
    </row>
    <row r="18" spans="1:14" ht="15.75" thickBot="1">
      <c r="A18" s="101" t="s">
        <v>8</v>
      </c>
      <c r="B18" s="98">
        <f>'Previous Month '!B18-'Current Month '!B18</f>
        <v>0.10599999999999454</v>
      </c>
      <c r="C18" s="98">
        <f>'Previous Month '!C18-'Current Month '!C18</f>
        <v>-0.6810000000000116</v>
      </c>
      <c r="D18" s="98">
        <f>'Previous Month '!D18-'Current Month '!D18</f>
        <v>-0.5750000000000455</v>
      </c>
      <c r="E18" s="90"/>
      <c r="H18" s="91"/>
      <c r="I18" s="99"/>
      <c r="J18" s="105"/>
      <c r="K18" s="105"/>
      <c r="L18" s="105"/>
      <c r="M18" s="91"/>
      <c r="N18" s="92"/>
    </row>
    <row r="19" spans="1:14" ht="15">
      <c r="A19" s="104" t="s">
        <v>7</v>
      </c>
      <c r="B19" s="98">
        <f>'Previous Month '!B19-'Current Month '!B19</f>
        <v>0.2519999999999527</v>
      </c>
      <c r="C19" s="98">
        <f>'Previous Month '!C19-'Current Month '!C19</f>
        <v>-0.09000000000003183</v>
      </c>
      <c r="D19" s="98">
        <f>'Previous Month '!D19-'Current Month '!D19</f>
        <v>0.2619999999999436</v>
      </c>
      <c r="E19" s="90"/>
      <c r="H19" s="91"/>
      <c r="I19" s="99"/>
      <c r="J19" s="100"/>
      <c r="K19" s="100"/>
      <c r="L19" s="100"/>
      <c r="M19" s="91"/>
      <c r="N19" s="92"/>
    </row>
    <row r="20" spans="1:14" ht="15">
      <c r="A20" s="99"/>
      <c r="B20" s="109"/>
      <c r="C20" s="109"/>
      <c r="D20" s="109"/>
      <c r="E20" s="90"/>
      <c r="H20" s="91"/>
      <c r="I20" s="99"/>
      <c r="J20" s="100"/>
      <c r="K20" s="100"/>
      <c r="L20" s="100"/>
      <c r="M20" s="91"/>
      <c r="N20" s="92"/>
    </row>
    <row r="21" spans="1:14" ht="15.75" customHeight="1">
      <c r="A21" s="91"/>
      <c r="B21" s="109"/>
      <c r="C21" s="110"/>
      <c r="D21" s="110"/>
      <c r="E21" s="90"/>
      <c r="H21" s="91"/>
      <c r="I21" s="102"/>
      <c r="J21" s="100"/>
      <c r="K21" s="100"/>
      <c r="L21" s="111"/>
      <c r="M21" s="91"/>
      <c r="N21" s="92"/>
    </row>
    <row r="22" spans="1:14" ht="15">
      <c r="A22" s="97" t="s">
        <v>29</v>
      </c>
      <c r="B22" s="98">
        <f>'Previous Month '!B22-'Current Month '!B22</f>
        <v>0</v>
      </c>
      <c r="C22" s="98">
        <f>'Previous Month '!C22-'Current Month '!C22</f>
        <v>0</v>
      </c>
      <c r="D22" s="98">
        <f>'Previous Month '!D22-'Current Month '!D22</f>
        <v>0</v>
      </c>
      <c r="E22" s="90"/>
      <c r="H22" s="91"/>
      <c r="I22" s="99"/>
      <c r="J22" s="105"/>
      <c r="K22" s="100"/>
      <c r="L22" s="105"/>
      <c r="M22" s="91"/>
      <c r="N22" s="92"/>
    </row>
    <row r="23" spans="1:14" ht="15.75" thickBot="1">
      <c r="A23" s="112"/>
      <c r="B23" s="113"/>
      <c r="C23" s="113"/>
      <c r="D23" s="113"/>
      <c r="E23" s="90"/>
      <c r="H23" s="91"/>
      <c r="I23" s="99"/>
      <c r="J23" s="100"/>
      <c r="K23" s="100"/>
      <c r="L23" s="100"/>
      <c r="M23" s="91"/>
      <c r="N23" s="92"/>
    </row>
    <row r="24" spans="1:14" ht="15">
      <c r="A24" s="114" t="s">
        <v>27</v>
      </c>
      <c r="B24" s="115"/>
      <c r="C24" s="115"/>
      <c r="D24" s="115"/>
      <c r="E24" s="90"/>
      <c r="H24" s="91"/>
      <c r="I24" s="99"/>
      <c r="J24" s="100"/>
      <c r="K24" s="100"/>
      <c r="L24" s="100"/>
      <c r="M24" s="91"/>
      <c r="N24" s="92"/>
    </row>
    <row r="25" spans="1:14" ht="46.5">
      <c r="A25" s="116" t="s">
        <v>25</v>
      </c>
      <c r="B25" s="117" t="s">
        <v>58</v>
      </c>
      <c r="C25" s="117" t="s">
        <v>59</v>
      </c>
      <c r="D25" s="117" t="s">
        <v>60</v>
      </c>
      <c r="E25" s="90"/>
      <c r="H25" s="91"/>
      <c r="I25" s="105"/>
      <c r="J25" s="105"/>
      <c r="K25" s="105"/>
      <c r="L25" s="105"/>
      <c r="M25" s="91"/>
      <c r="N25" s="92"/>
    </row>
    <row r="26" spans="1:14" ht="15">
      <c r="A26" s="97" t="s">
        <v>62</v>
      </c>
      <c r="B26" s="98">
        <f>'Previous Month '!B26-'Current Month '!B26</f>
        <v>23432111</v>
      </c>
      <c r="C26" s="98">
        <f>'Previous Month '!C26-'Current Month '!C26</f>
        <v>219773896</v>
      </c>
      <c r="D26" s="98">
        <f>'Previous Month '!D26-'Current Month '!D26</f>
        <v>243206007</v>
      </c>
      <c r="E26" s="90"/>
      <c r="H26" s="91"/>
      <c r="I26" s="105"/>
      <c r="J26" s="105"/>
      <c r="K26" s="105"/>
      <c r="L26" s="105"/>
      <c r="M26" s="91"/>
      <c r="N26" s="92"/>
    </row>
    <row r="27" spans="1:14" ht="15.75" thickBot="1">
      <c r="A27" s="101" t="s">
        <v>63</v>
      </c>
      <c r="B27" s="98">
        <f>'Previous Month '!B27-'Current Month '!B27</f>
        <v>175888912</v>
      </c>
      <c r="C27" s="98">
        <f>'Previous Month '!C27-'Current Month '!C27</f>
        <v>64909395</v>
      </c>
      <c r="D27" s="98">
        <f>'Previous Month '!D27-'Current Month '!D27</f>
        <v>240798307</v>
      </c>
      <c r="E27" s="90"/>
      <c r="H27" s="91"/>
      <c r="I27" s="105"/>
      <c r="J27" s="105"/>
      <c r="K27" s="105"/>
      <c r="L27" s="105"/>
      <c r="M27" s="91"/>
      <c r="N27" s="92"/>
    </row>
    <row r="28" spans="1:14" ht="15">
      <c r="A28" s="104" t="s">
        <v>64</v>
      </c>
      <c r="B28" s="98">
        <f>'Previous Month '!B28-'Current Month '!B28</f>
        <v>199321023</v>
      </c>
      <c r="C28" s="98">
        <f>'Previous Month '!C28-'Current Month '!C28</f>
        <v>284683291</v>
      </c>
      <c r="D28" s="98">
        <f>'Previous Month '!D28-'Current Month '!D28</f>
        <v>484004314</v>
      </c>
      <c r="E28" s="90"/>
      <c r="H28" s="91"/>
      <c r="I28" s="105"/>
      <c r="J28" s="105"/>
      <c r="K28" s="105"/>
      <c r="L28" s="105"/>
      <c r="M28" s="91"/>
      <c r="N28" s="92"/>
    </row>
    <row r="29" spans="1:14" ht="15">
      <c r="A29" s="99"/>
      <c r="B29" s="106"/>
      <c r="C29" s="118"/>
      <c r="D29" s="106"/>
      <c r="E29" s="90"/>
      <c r="H29" s="91"/>
      <c r="I29" s="105"/>
      <c r="J29" s="105"/>
      <c r="K29" s="105"/>
      <c r="L29" s="105"/>
      <c r="M29" s="91"/>
      <c r="N29" s="92"/>
    </row>
    <row r="30" spans="1:14" ht="15">
      <c r="A30" s="97" t="s">
        <v>35</v>
      </c>
      <c r="B30" s="98">
        <f>'Previous Month '!B30-'Current Month '!B30</f>
        <v>2423963</v>
      </c>
      <c r="C30" s="98">
        <f>'Previous Month '!C30-'Current Month '!C30</f>
        <v>-163657238</v>
      </c>
      <c r="D30" s="98">
        <f>'Previous Month '!D30-'Current Month '!D30</f>
        <v>-161233275</v>
      </c>
      <c r="E30" s="90"/>
      <c r="H30" s="91"/>
      <c r="I30" s="105"/>
      <c r="J30" s="105"/>
      <c r="K30" s="105"/>
      <c r="L30" s="105"/>
      <c r="M30" s="91"/>
      <c r="N30" s="92"/>
    </row>
    <row r="31" spans="1:14" ht="15.75" thickBot="1">
      <c r="A31" s="101" t="s">
        <v>33</v>
      </c>
      <c r="B31" s="98">
        <f>'Previous Month '!B31-'Current Month '!B31</f>
        <v>-7769116</v>
      </c>
      <c r="C31" s="98">
        <f>'Previous Month '!C31-'Current Month '!C31</f>
        <v>-19424829</v>
      </c>
      <c r="D31" s="98">
        <f>'Previous Month '!D31-'Current Month '!D31</f>
        <v>-27193945</v>
      </c>
      <c r="E31" s="90"/>
      <c r="H31" s="91"/>
      <c r="I31" s="105"/>
      <c r="J31" s="105"/>
      <c r="K31" s="105"/>
      <c r="L31" s="105"/>
      <c r="M31" s="91"/>
      <c r="N31" s="92"/>
    </row>
    <row r="32" spans="1:14" ht="15">
      <c r="A32" s="104" t="s">
        <v>34</v>
      </c>
      <c r="B32" s="98">
        <f>'Previous Month '!B32-'Current Month '!B32</f>
        <v>-5345153</v>
      </c>
      <c r="C32" s="98">
        <f>'Previous Month '!C32-'Current Month '!C32</f>
        <v>-183082067</v>
      </c>
      <c r="D32" s="98">
        <f>'Previous Month '!D32-'Current Month '!D32</f>
        <v>-188427220</v>
      </c>
      <c r="E32" s="90"/>
      <c r="H32" s="91"/>
      <c r="I32" s="105"/>
      <c r="J32" s="105"/>
      <c r="K32" s="105"/>
      <c r="L32" s="105"/>
      <c r="M32" s="91"/>
      <c r="N32" s="92"/>
    </row>
    <row r="33" spans="1:14" ht="15">
      <c r="A33" s="99"/>
      <c r="B33" s="119"/>
      <c r="C33" s="119"/>
      <c r="D33" s="120"/>
      <c r="E33" s="90"/>
      <c r="F33" s="121"/>
      <c r="H33" s="91"/>
      <c r="I33" s="105"/>
      <c r="J33" s="105"/>
      <c r="K33" s="105"/>
      <c r="L33" s="105"/>
      <c r="M33" s="91"/>
      <c r="N33" s="92"/>
    </row>
    <row r="34" spans="1:14" ht="15">
      <c r="A34" s="42"/>
      <c r="B34" s="79"/>
      <c r="C34" s="79"/>
      <c r="D34" s="76"/>
      <c r="E34" s="50"/>
      <c r="H34" s="5"/>
      <c r="I34" s="10"/>
      <c r="J34" s="10"/>
      <c r="K34" s="10"/>
      <c r="L34" s="10"/>
      <c r="M34" s="5"/>
      <c r="N34" s="75"/>
    </row>
    <row r="35" ht="15">
      <c r="F35" s="92"/>
    </row>
    <row r="36" ht="15">
      <c r="F36" s="92"/>
    </row>
  </sheetData>
  <sheetProtection/>
  <mergeCells count="4">
    <mergeCell ref="A1:D1"/>
    <mergeCell ref="A2:D2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82.140625" style="87" customWidth="1"/>
    <col min="2" max="2" width="20.8515625" style="87" customWidth="1"/>
    <col min="3" max="3" width="20.57421875" style="87" customWidth="1"/>
    <col min="4" max="4" width="19.421875" style="87" customWidth="1"/>
    <col min="5" max="5" width="3.140625" style="87" customWidth="1"/>
    <col min="6" max="6" width="10.8515625" style="87" customWidth="1"/>
    <col min="7" max="7" width="12.140625" style="87" customWidth="1"/>
    <col min="8" max="16384" width="9.140625" style="87" customWidth="1"/>
  </cols>
  <sheetData>
    <row r="1" spans="1:4" ht="15">
      <c r="A1" s="143" t="s">
        <v>57</v>
      </c>
      <c r="B1" s="143"/>
      <c r="C1" s="143"/>
      <c r="D1" s="143"/>
    </row>
    <row r="2" spans="1:4" ht="15">
      <c r="A2" s="143" t="s">
        <v>28</v>
      </c>
      <c r="B2" s="143"/>
      <c r="C2" s="143"/>
      <c r="D2" s="143"/>
    </row>
    <row r="3" ht="5.25" customHeight="1"/>
    <row r="4" spans="1:9" ht="18" customHeight="1">
      <c r="A4" s="141" t="s">
        <v>67</v>
      </c>
      <c r="B4" s="141"/>
      <c r="C4" s="141"/>
      <c r="D4" s="141"/>
      <c r="E4" s="88"/>
      <c r="H4" s="89"/>
      <c r="I4" s="89"/>
    </row>
    <row r="5" spans="1:14" ht="9" customHeight="1">
      <c r="A5" s="144"/>
      <c r="B5" s="144"/>
      <c r="C5" s="144"/>
      <c r="D5" s="144"/>
      <c r="E5" s="90"/>
      <c r="H5" s="91"/>
      <c r="I5" s="91"/>
      <c r="J5" s="91"/>
      <c r="K5" s="91"/>
      <c r="L5" s="91"/>
      <c r="M5" s="91"/>
      <c r="N5" s="92"/>
    </row>
    <row r="6" spans="1:14" ht="54" customHeight="1">
      <c r="A6" s="93"/>
      <c r="B6" s="94" t="s">
        <v>58</v>
      </c>
      <c r="C6" s="95" t="s">
        <v>59</v>
      </c>
      <c r="D6" s="95" t="s">
        <v>60</v>
      </c>
      <c r="E6" s="90"/>
      <c r="H6" s="91"/>
      <c r="I6" s="96"/>
      <c r="J6" s="96"/>
      <c r="K6" s="91"/>
      <c r="L6" s="91"/>
      <c r="M6" s="91"/>
      <c r="N6" s="92"/>
    </row>
    <row r="7" spans="1:14" ht="15">
      <c r="A7" s="97" t="s">
        <v>0</v>
      </c>
      <c r="B7" s="122">
        <f>Difference!B7/'Current Month '!B7</f>
        <v>0.002851677969048861</v>
      </c>
      <c r="C7" s="122">
        <f>Difference!C7/'Current Month '!C7</f>
        <v>0.0027327070879590095</v>
      </c>
      <c r="D7" s="122">
        <f>Difference!D7/'Current Month '!D7</f>
        <v>0.002817249474854813</v>
      </c>
      <c r="E7" s="90"/>
      <c r="H7" s="91"/>
      <c r="I7" s="99"/>
      <c r="J7" s="100"/>
      <c r="K7" s="100"/>
      <c r="L7" s="100"/>
      <c r="M7" s="91"/>
      <c r="N7" s="92"/>
    </row>
    <row r="8" spans="1:14" ht="15.75" thickBot="1">
      <c r="A8" s="101" t="s">
        <v>6</v>
      </c>
      <c r="B8" s="122">
        <f>Difference!B8/'Current Month '!B8</f>
        <v>-0.0011732624303750837</v>
      </c>
      <c r="C8" s="122">
        <f>Difference!C8/'Current Month '!C8</f>
        <v>-0.0009410959490097104</v>
      </c>
      <c r="D8" s="122">
        <f>Difference!D8/'Current Month '!D8</f>
        <v>-0.0011533898677446284</v>
      </c>
      <c r="E8" s="90"/>
      <c r="H8" s="91"/>
      <c r="I8" s="102"/>
      <c r="J8" s="103"/>
      <c r="K8" s="103"/>
      <c r="L8" s="103"/>
      <c r="M8" s="91"/>
      <c r="N8" s="92"/>
    </row>
    <row r="9" spans="1:14" ht="15">
      <c r="A9" s="104" t="s">
        <v>5</v>
      </c>
      <c r="B9" s="122">
        <f>Difference!B9/'Current Month '!B9</f>
        <v>-0.0007576682490322673</v>
      </c>
      <c r="C9" s="122">
        <f>Difference!C9/'Current Month '!C9</f>
        <v>0.0002850058426197737</v>
      </c>
      <c r="D9" s="122">
        <f>Difference!D9/'Current Month '!D9</f>
        <v>-0.0006409990656083272</v>
      </c>
      <c r="E9" s="90"/>
      <c r="F9" s="87" t="s">
        <v>61</v>
      </c>
      <c r="H9" s="91"/>
      <c r="I9" s="105"/>
      <c r="J9" s="105"/>
      <c r="K9" s="105"/>
      <c r="L9" s="105"/>
      <c r="M9" s="91"/>
      <c r="N9" s="92"/>
    </row>
    <row r="10" spans="1:14" ht="15">
      <c r="A10" s="99"/>
      <c r="B10" s="106"/>
      <c r="C10" s="106"/>
      <c r="D10" s="106"/>
      <c r="E10" s="90"/>
      <c r="H10" s="91"/>
      <c r="I10" s="105"/>
      <c r="J10" s="105"/>
      <c r="K10" s="105"/>
      <c r="L10" s="105"/>
      <c r="M10" s="91"/>
      <c r="N10" s="92"/>
    </row>
    <row r="11" spans="1:14" ht="15">
      <c r="A11" s="99"/>
      <c r="B11" s="106"/>
      <c r="C11" s="106"/>
      <c r="D11" s="106"/>
      <c r="E11" s="90"/>
      <c r="H11" s="91"/>
      <c r="I11" s="105"/>
      <c r="J11" s="105"/>
      <c r="K11" s="105"/>
      <c r="L11" s="105"/>
      <c r="M11" s="91"/>
      <c r="N11" s="92"/>
    </row>
    <row r="12" spans="1:14" ht="15">
      <c r="A12" s="97" t="s">
        <v>30</v>
      </c>
      <c r="B12" s="122">
        <f>Difference!B12/'Current Month '!B12</f>
        <v>-0.27166452091778787</v>
      </c>
      <c r="C12" s="122">
        <f>Difference!C12/'Current Month '!C12</f>
        <v>-0.3612182775995237</v>
      </c>
      <c r="D12" s="122">
        <f>Difference!D12/'Current Month '!D12</f>
        <v>-0.3535602395143688</v>
      </c>
      <c r="E12" s="90"/>
      <c r="F12" s="88"/>
      <c r="H12" s="91"/>
      <c r="I12" s="105"/>
      <c r="J12" s="105"/>
      <c r="K12" s="105"/>
      <c r="L12" s="105"/>
      <c r="M12" s="91"/>
      <c r="N12" s="92"/>
    </row>
    <row r="13" spans="1:14" ht="15.75" thickBot="1">
      <c r="A13" s="101" t="s">
        <v>31</v>
      </c>
      <c r="B13" s="122">
        <f>Difference!B13/'Current Month '!B13</f>
        <v>-0.3969748259105883</v>
      </c>
      <c r="C13" s="122">
        <f>Difference!C13/'Current Month '!C13</f>
        <v>-0.2310570300617686</v>
      </c>
      <c r="D13" s="122">
        <f>Difference!D13/'Current Month '!D13</f>
        <v>-0.35973453652113574</v>
      </c>
      <c r="E13" s="90"/>
      <c r="F13" s="88"/>
      <c r="H13" s="91"/>
      <c r="I13" s="105"/>
      <c r="J13" s="105"/>
      <c r="K13" s="105"/>
      <c r="L13" s="105"/>
      <c r="M13" s="91"/>
      <c r="N13" s="92"/>
    </row>
    <row r="14" spans="1:14" ht="15">
      <c r="A14" s="104" t="s">
        <v>32</v>
      </c>
      <c r="B14" s="122">
        <f>Difference!B14/'Current Month '!B14</f>
        <v>-0.3845261478255927</v>
      </c>
      <c r="C14" s="122">
        <f>Difference!C14/'Current Month '!C14</f>
        <v>-0.33557465689688276</v>
      </c>
      <c r="D14" s="122">
        <f>Difference!D14/'Current Month '!D14</f>
        <v>-0.35664684463637775</v>
      </c>
      <c r="E14" s="90"/>
      <c r="H14" s="91"/>
      <c r="I14" s="105"/>
      <c r="J14" s="105"/>
      <c r="K14" s="105"/>
      <c r="L14" s="105"/>
      <c r="M14" s="91"/>
      <c r="N14" s="92"/>
    </row>
    <row r="15" spans="2:4" ht="15.75" customHeight="1">
      <c r="B15" s="107"/>
      <c r="C15" s="107"/>
      <c r="D15" s="107"/>
    </row>
    <row r="16" spans="1:14" ht="15">
      <c r="A16" s="108"/>
      <c r="B16" s="109"/>
      <c r="C16" s="110"/>
      <c r="D16" s="110"/>
      <c r="E16" s="90"/>
      <c r="H16" s="91"/>
      <c r="I16" s="99"/>
      <c r="J16" s="100"/>
      <c r="K16" s="100"/>
      <c r="L16" s="100"/>
      <c r="M16" s="91"/>
      <c r="N16" s="92"/>
    </row>
    <row r="17" spans="1:14" ht="15">
      <c r="A17" s="97" t="s">
        <v>1</v>
      </c>
      <c r="B17" s="122">
        <f>Difference!B17/'Current Month '!B17</f>
        <v>0.0016751956307226382</v>
      </c>
      <c r="C17" s="122">
        <f>Difference!C17/'Current Month '!C17</f>
        <v>0.0009713118613906078</v>
      </c>
      <c r="D17" s="122">
        <f>Difference!D17/'Current Month '!D17</f>
        <v>0.0010481327083774093</v>
      </c>
      <c r="E17" s="90"/>
      <c r="H17" s="91"/>
      <c r="I17" s="102"/>
      <c r="J17" s="103"/>
      <c r="K17" s="103"/>
      <c r="L17" s="103"/>
      <c r="M17" s="91"/>
      <c r="N17" s="92"/>
    </row>
    <row r="18" spans="1:14" ht="15.75" thickBot="1">
      <c r="A18" s="101" t="s">
        <v>8</v>
      </c>
      <c r="B18" s="122">
        <f>Difference!B18/'Current Month '!B18</f>
        <v>0.0001466125583338099</v>
      </c>
      <c r="C18" s="122">
        <f>Difference!C18/'Current Month '!C18</f>
        <v>-0.003534339140859823</v>
      </c>
      <c r="D18" s="122">
        <f>Difference!D18/'Current Month '!D18</f>
        <v>-0.0006279520572255936</v>
      </c>
      <c r="E18" s="90"/>
      <c r="H18" s="91"/>
      <c r="I18" s="99"/>
      <c r="J18" s="105"/>
      <c r="K18" s="105"/>
      <c r="L18" s="105"/>
      <c r="M18" s="91"/>
      <c r="N18" s="92"/>
    </row>
    <row r="19" spans="1:14" ht="15">
      <c r="A19" s="104" t="s">
        <v>7</v>
      </c>
      <c r="B19" s="122">
        <f>Difference!B19/'Current Month '!B19</f>
        <v>0.00031105427650250655</v>
      </c>
      <c r="C19" s="122">
        <f>Difference!C19/'Current Month '!C19</f>
        <v>-9.954761141040364E-05</v>
      </c>
      <c r="D19" s="122">
        <f>Difference!D19/'Current Month '!D19</f>
        <v>0.00015283758731281398</v>
      </c>
      <c r="E19" s="90"/>
      <c r="H19" s="91"/>
      <c r="I19" s="99"/>
      <c r="J19" s="100"/>
      <c r="K19" s="100"/>
      <c r="L19" s="100"/>
      <c r="M19" s="91"/>
      <c r="N19" s="92"/>
    </row>
    <row r="20" spans="1:14" ht="15">
      <c r="A20" s="99"/>
      <c r="B20" s="123"/>
      <c r="C20" s="123"/>
      <c r="D20" s="123"/>
      <c r="E20" s="90"/>
      <c r="H20" s="91"/>
      <c r="I20" s="99"/>
      <c r="J20" s="100"/>
      <c r="K20" s="100"/>
      <c r="L20" s="100"/>
      <c r="M20" s="91"/>
      <c r="N20" s="92"/>
    </row>
    <row r="21" spans="1:14" ht="15.75" customHeight="1">
      <c r="A21" s="91"/>
      <c r="B21" s="109"/>
      <c r="C21" s="110"/>
      <c r="D21" s="110"/>
      <c r="E21" s="90"/>
      <c r="H21" s="91"/>
      <c r="I21" s="102"/>
      <c r="J21" s="100"/>
      <c r="K21" s="100"/>
      <c r="L21" s="111"/>
      <c r="M21" s="91"/>
      <c r="N21" s="92"/>
    </row>
    <row r="22" spans="1:14" ht="15">
      <c r="A22" s="97" t="s">
        <v>29</v>
      </c>
      <c r="B22" s="122">
        <f>Difference!B22/'Current Month '!B22</f>
        <v>0</v>
      </c>
      <c r="C22" s="122">
        <f>Difference!C22/'Current Month '!C22</f>
        <v>0</v>
      </c>
      <c r="D22" s="122">
        <f>Difference!D22/'Current Month '!D22</f>
        <v>0</v>
      </c>
      <c r="E22" s="90"/>
      <c r="H22" s="91"/>
      <c r="I22" s="99"/>
      <c r="J22" s="105"/>
      <c r="K22" s="100"/>
      <c r="L22" s="105"/>
      <c r="M22" s="91"/>
      <c r="N22" s="92"/>
    </row>
    <row r="23" spans="1:14" ht="15.75" thickBot="1">
      <c r="A23" s="112"/>
      <c r="B23" s="113"/>
      <c r="C23" s="113"/>
      <c r="D23" s="113"/>
      <c r="E23" s="90"/>
      <c r="H23" s="91"/>
      <c r="I23" s="99"/>
      <c r="J23" s="100"/>
      <c r="K23" s="100"/>
      <c r="L23" s="100"/>
      <c r="M23" s="91"/>
      <c r="N23" s="92"/>
    </row>
    <row r="24" spans="1:14" ht="15">
      <c r="A24" s="114" t="s">
        <v>27</v>
      </c>
      <c r="B24" s="115"/>
      <c r="C24" s="115"/>
      <c r="D24" s="115"/>
      <c r="E24" s="90"/>
      <c r="H24" s="91"/>
      <c r="I24" s="99"/>
      <c r="J24" s="100"/>
      <c r="K24" s="100"/>
      <c r="L24" s="100"/>
      <c r="M24" s="91"/>
      <c r="N24" s="92"/>
    </row>
    <row r="25" spans="1:14" ht="46.5">
      <c r="A25" s="116" t="s">
        <v>25</v>
      </c>
      <c r="B25" s="117" t="s">
        <v>58</v>
      </c>
      <c r="C25" s="117" t="s">
        <v>59</v>
      </c>
      <c r="D25" s="117" t="s">
        <v>60</v>
      </c>
      <c r="E25" s="90"/>
      <c r="H25" s="91"/>
      <c r="I25" s="105"/>
      <c r="J25" s="105"/>
      <c r="K25" s="105"/>
      <c r="L25" s="105"/>
      <c r="M25" s="91"/>
      <c r="N25" s="92"/>
    </row>
    <row r="26" spans="1:14" ht="15">
      <c r="A26" s="97" t="s">
        <v>62</v>
      </c>
      <c r="B26" s="122">
        <f>Difference!B26/'Current Month '!B26</f>
        <v>0.09108567723810224</v>
      </c>
      <c r="C26" s="122">
        <f>Difference!C26/'Current Month '!C26</f>
        <v>0.07358024048327615</v>
      </c>
      <c r="D26" s="122">
        <f>Difference!D26/'Current Month '!D26</f>
        <v>0.07496839623790062</v>
      </c>
      <c r="E26" s="90"/>
      <c r="H26" s="91"/>
      <c r="I26" s="105"/>
      <c r="J26" s="105"/>
      <c r="K26" s="105"/>
      <c r="L26" s="105"/>
      <c r="M26" s="91"/>
      <c r="N26" s="92"/>
    </row>
    <row r="27" spans="1:14" ht="15.75" thickBot="1">
      <c r="A27" s="101" t="s">
        <v>63</v>
      </c>
      <c r="B27" s="122">
        <f>Difference!B27/'Current Month '!B27</f>
        <v>0.08217118408072112</v>
      </c>
      <c r="C27" s="122">
        <f>Difference!C27/'Current Month '!C27</f>
        <v>0.09259340860480635</v>
      </c>
      <c r="D27" s="122">
        <f>Difference!D27/'Current Month '!D27</f>
        <v>0.0847423798284893</v>
      </c>
      <c r="E27" s="90"/>
      <c r="H27" s="91"/>
      <c r="I27" s="105"/>
      <c r="J27" s="105"/>
      <c r="K27" s="105"/>
      <c r="L27" s="105"/>
      <c r="M27" s="91"/>
      <c r="N27" s="92"/>
    </row>
    <row r="28" spans="1:14" ht="15">
      <c r="A28" s="104" t="s">
        <v>64</v>
      </c>
      <c r="B28" s="122">
        <f>Difference!B28/'Current Month '!B28</f>
        <v>0.0831276073932714</v>
      </c>
      <c r="C28" s="122">
        <f>Difference!C28/'Current Month '!C28</f>
        <v>0.07719438672109527</v>
      </c>
      <c r="D28" s="122">
        <f>Difference!D28/'Current Month '!D28</f>
        <v>0.07953210167237977</v>
      </c>
      <c r="E28" s="90"/>
      <c r="H28" s="91"/>
      <c r="I28" s="105"/>
      <c r="J28" s="105"/>
      <c r="K28" s="105"/>
      <c r="L28" s="105"/>
      <c r="M28" s="91"/>
      <c r="N28" s="92"/>
    </row>
    <row r="29" spans="1:14" ht="15">
      <c r="A29" s="99"/>
      <c r="B29" s="122"/>
      <c r="C29" s="122"/>
      <c r="D29" s="122"/>
      <c r="E29" s="90"/>
      <c r="H29" s="91"/>
      <c r="I29" s="105"/>
      <c r="J29" s="105"/>
      <c r="K29" s="105"/>
      <c r="L29" s="105"/>
      <c r="M29" s="91"/>
      <c r="N29" s="92"/>
    </row>
    <row r="30" spans="1:14" ht="15">
      <c r="A30" s="97" t="s">
        <v>35</v>
      </c>
      <c r="B30" s="122">
        <f>Difference!B30/'Current Month '!B30</f>
        <v>0.007607193743356706</v>
      </c>
      <c r="C30" s="122">
        <f>Difference!C30/'Current Month '!C30</f>
        <v>-0.04092050075130342</v>
      </c>
      <c r="D30" s="122">
        <f>Difference!D30/'Current Month '!D30</f>
        <v>-0.037339495647068635</v>
      </c>
      <c r="E30" s="90"/>
      <c r="H30" s="91"/>
      <c r="I30" s="105"/>
      <c r="J30" s="105"/>
      <c r="K30" s="105"/>
      <c r="L30" s="105"/>
      <c r="M30" s="91"/>
      <c r="N30" s="92"/>
    </row>
    <row r="31" spans="1:14" ht="15.75" thickBot="1">
      <c r="A31" s="101" t="s">
        <v>33</v>
      </c>
      <c r="B31" s="122">
        <f>Difference!B31/'Current Month '!B31</f>
        <v>-0.002899648476784362</v>
      </c>
      <c r="C31" s="122">
        <f>Difference!C31/'Current Month '!C31</f>
        <v>-0.020965596968999682</v>
      </c>
      <c r="D31" s="122">
        <f>Difference!D31/'Current Month '!D31</f>
        <v>-0.007541639408639828</v>
      </c>
      <c r="E31" s="90"/>
      <c r="H31" s="91"/>
      <c r="I31" s="105"/>
      <c r="J31" s="105"/>
      <c r="K31" s="105"/>
      <c r="L31" s="105"/>
      <c r="M31" s="91"/>
      <c r="N31" s="92"/>
    </row>
    <row r="32" spans="1:14" ht="15">
      <c r="A32" s="104" t="s">
        <v>34</v>
      </c>
      <c r="B32" s="122">
        <f>Difference!B32/'Current Month '!B32</f>
        <v>-0.0017829234078455371</v>
      </c>
      <c r="C32" s="122">
        <f>Difference!C32/'Current Month '!C32</f>
        <v>-0.03716719779105161</v>
      </c>
      <c r="D32" s="122">
        <f>Difference!D32/'Current Month '!D32</f>
        <v>-0.02377967896257587</v>
      </c>
      <c r="E32" s="90"/>
      <c r="H32" s="91"/>
      <c r="I32" s="105"/>
      <c r="J32" s="105"/>
      <c r="K32" s="105"/>
      <c r="L32" s="105"/>
      <c r="M32" s="91"/>
      <c r="N32" s="92"/>
    </row>
    <row r="33" spans="1:14" ht="15">
      <c r="A33" s="99"/>
      <c r="B33" s="119"/>
      <c r="C33" s="119"/>
      <c r="D33" s="120"/>
      <c r="E33" s="90"/>
      <c r="F33" s="121"/>
      <c r="H33" s="91"/>
      <c r="I33" s="105"/>
      <c r="J33" s="105"/>
      <c r="K33" s="105"/>
      <c r="L33" s="105"/>
      <c r="M33" s="91"/>
      <c r="N33" s="92"/>
    </row>
    <row r="34" spans="1:14" ht="15">
      <c r="A34" s="42"/>
      <c r="B34" s="79"/>
      <c r="C34" s="79"/>
      <c r="D34" s="76"/>
      <c r="E34" s="50"/>
      <c r="H34" s="5"/>
      <c r="I34" s="10"/>
      <c r="J34" s="10"/>
      <c r="K34" s="10"/>
      <c r="L34" s="10"/>
      <c r="M34" s="5"/>
      <c r="N34" s="75"/>
    </row>
    <row r="35" spans="1:14" ht="1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</row>
    <row r="36" spans="1:14" ht="1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</row>
    <row r="37" spans="1:14" ht="1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ht="15">
      <c r="F39" s="92"/>
    </row>
    <row r="40" ht="15">
      <c r="F40" s="92"/>
    </row>
  </sheetData>
  <sheetProtection/>
  <mergeCells count="4">
    <mergeCell ref="A1:D1"/>
    <mergeCell ref="A2:D2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70.28125" style="0" customWidth="1"/>
    <col min="2" max="2" width="20.7109375" style="0" bestFit="1" customWidth="1"/>
    <col min="3" max="3" width="20.8515625" style="0" bestFit="1" customWidth="1"/>
    <col min="4" max="4" width="18.8515625" style="0" bestFit="1" customWidth="1"/>
    <col min="5" max="5" width="8.421875" style="0" bestFit="1" customWidth="1"/>
    <col min="6" max="6" width="9.8515625" style="0" customWidth="1"/>
    <col min="7" max="7" width="6.00390625" style="0" bestFit="1" customWidth="1"/>
    <col min="8" max="8" width="16.7109375" style="0" bestFit="1" customWidth="1"/>
    <col min="9" max="9" width="15.421875" style="0" customWidth="1"/>
    <col min="10" max="10" width="11.00390625" style="0" bestFit="1" customWidth="1"/>
    <col min="11" max="11" width="12.8515625" style="0" bestFit="1" customWidth="1"/>
  </cols>
  <sheetData>
    <row r="1" spans="1:4" ht="15">
      <c r="A1" s="140" t="s">
        <v>57</v>
      </c>
      <c r="B1" s="140"/>
      <c r="C1" s="140"/>
      <c r="D1" s="140"/>
    </row>
    <row r="2" spans="1:4" ht="15">
      <c r="A2" s="140" t="s">
        <v>28</v>
      </c>
      <c r="B2" s="140"/>
      <c r="C2" s="140"/>
      <c r="D2" s="140"/>
    </row>
    <row r="3" ht="5.25" customHeight="1"/>
    <row r="4" spans="1:9" s="52" customFormat="1" ht="18" customHeight="1">
      <c r="A4" s="141" t="s">
        <v>67</v>
      </c>
      <c r="B4" s="141"/>
      <c r="C4" s="141"/>
      <c r="D4" s="141"/>
      <c r="H4" s="53"/>
      <c r="I4" s="53"/>
    </row>
    <row r="5" spans="1:14" ht="9" customHeight="1">
      <c r="A5" s="142"/>
      <c r="B5" s="142"/>
      <c r="C5" s="142"/>
      <c r="D5" s="142"/>
      <c r="E5" s="50"/>
      <c r="H5" s="5"/>
      <c r="I5" s="5"/>
      <c r="J5" s="5"/>
      <c r="K5" s="5"/>
      <c r="L5" s="5"/>
      <c r="M5" s="5"/>
      <c r="N5" s="75"/>
    </row>
    <row r="6" spans="1:14" ht="18.75" customHeight="1">
      <c r="A6" s="5"/>
      <c r="B6" s="44" t="s">
        <v>2</v>
      </c>
      <c r="C6" s="44" t="s">
        <v>3</v>
      </c>
      <c r="D6" s="44" t="s">
        <v>4</v>
      </c>
      <c r="E6" s="50"/>
      <c r="H6" s="5"/>
      <c r="I6" s="4"/>
      <c r="J6" s="4"/>
      <c r="K6" s="5"/>
      <c r="L6" s="5"/>
      <c r="M6" s="5"/>
      <c r="N6" s="75"/>
    </row>
    <row r="7" spans="1:14" ht="15">
      <c r="A7" s="14" t="s">
        <v>0</v>
      </c>
      <c r="B7" s="124">
        <f>'Previous Month '!B7/'Previous Month '!B9</f>
        <v>0.10362770640553409</v>
      </c>
      <c r="C7" s="124">
        <f>'Previous Month '!C7/'Previous Month '!C9</f>
        <v>0.3345585092742969</v>
      </c>
      <c r="D7" s="124">
        <f>'Previous Month '!D7/'Previous Month '!D9</f>
        <v>0.12949146701045403</v>
      </c>
      <c r="E7" s="50"/>
      <c r="G7" s="66"/>
      <c r="H7" s="76"/>
      <c r="I7" s="76"/>
      <c r="J7" s="76"/>
      <c r="K7" s="7"/>
      <c r="L7" s="7"/>
      <c r="M7" s="5"/>
      <c r="N7" s="75"/>
    </row>
    <row r="8" spans="1:14" ht="15.75" thickBot="1">
      <c r="A8" s="16" t="s">
        <v>6</v>
      </c>
      <c r="B8" s="124">
        <f>'Previous Month '!B8/'Previous Month '!B9</f>
        <v>0.8963722935944659</v>
      </c>
      <c r="C8" s="124">
        <f>'Previous Month '!C8/'Previous Month '!C9</f>
        <v>0.665441490725703</v>
      </c>
      <c r="D8" s="124">
        <f>'Previous Month '!D8/'Previous Month '!D9</f>
        <v>0.870508532989546</v>
      </c>
      <c r="E8" s="50"/>
      <c r="G8" s="66"/>
      <c r="H8" s="76"/>
      <c r="I8" s="76"/>
      <c r="J8" s="76"/>
      <c r="K8" s="9"/>
      <c r="L8" s="9"/>
      <c r="M8" s="5"/>
      <c r="N8" s="75"/>
    </row>
    <row r="9" spans="1:14" ht="15.75" thickTop="1">
      <c r="A9" s="15" t="s">
        <v>5</v>
      </c>
      <c r="B9" s="125">
        <f>'Previous Month '!B9/'Previous Month '!B9</f>
        <v>1</v>
      </c>
      <c r="C9" s="125">
        <f>'Previous Month '!C9/'Previous Month '!C9</f>
        <v>1</v>
      </c>
      <c r="D9" s="125">
        <f>'Previous Month '!D9/'Previous Month '!D9</f>
        <v>1</v>
      </c>
      <c r="E9" s="50"/>
      <c r="G9" s="8"/>
      <c r="H9" s="76"/>
      <c r="I9" s="76"/>
      <c r="J9" s="76"/>
      <c r="K9" s="10"/>
      <c r="L9" s="10"/>
      <c r="M9" s="5"/>
      <c r="N9" s="75"/>
    </row>
    <row r="10" spans="1:14" ht="15">
      <c r="A10" s="6"/>
      <c r="B10" s="76"/>
      <c r="C10" s="76"/>
      <c r="D10" s="76"/>
      <c r="E10" s="50"/>
      <c r="G10" s="66"/>
      <c r="H10" s="65"/>
      <c r="I10" s="65"/>
      <c r="J10" s="10"/>
      <c r="K10" s="10"/>
      <c r="L10" s="10"/>
      <c r="M10" s="5"/>
      <c r="N10" s="75"/>
    </row>
    <row r="11" spans="1:14" ht="15">
      <c r="A11" s="6"/>
      <c r="B11" s="76"/>
      <c r="C11" s="76"/>
      <c r="D11" s="76"/>
      <c r="E11" s="50"/>
      <c r="G11" s="66"/>
      <c r="H11" s="65"/>
      <c r="I11" s="65"/>
      <c r="J11" s="10"/>
      <c r="K11" s="10"/>
      <c r="L11" s="10"/>
      <c r="M11" s="5"/>
      <c r="N11" s="75"/>
    </row>
    <row r="12" spans="1:14" ht="15">
      <c r="A12" s="14" t="s">
        <v>30</v>
      </c>
      <c r="B12" s="124">
        <f>'Previous Month '!B12/'Previous Month '!B14</f>
        <v>0.11755965651450626</v>
      </c>
      <c r="C12" s="124">
        <f>'Previous Month '!C12/'Previous Month '!C14</f>
        <v>0.771994363378355</v>
      </c>
      <c r="D12" s="124">
        <f>'Previous Month '!D12/'Previous Month '!D14</f>
        <v>0.5024872712188264</v>
      </c>
      <c r="E12" s="50"/>
      <c r="F12" s="23"/>
      <c r="H12" s="5"/>
      <c r="I12" s="10"/>
      <c r="J12" s="10"/>
      <c r="K12" s="10"/>
      <c r="L12" s="10"/>
      <c r="M12" s="5"/>
      <c r="N12" s="75"/>
    </row>
    <row r="13" spans="1:14" ht="15.75" thickBot="1">
      <c r="A13" s="16" t="s">
        <v>31</v>
      </c>
      <c r="B13" s="126">
        <f>'Previous Month '!B13/'Previous Month '!B14</f>
        <v>0.8824403434854937</v>
      </c>
      <c r="C13" s="126">
        <f>'Previous Month '!C13/'Previous Month '!C14</f>
        <v>0.22800563662164494</v>
      </c>
      <c r="D13" s="126">
        <f>'Previous Month '!D13/'Previous Month '!D14</f>
        <v>0.49751272878117364</v>
      </c>
      <c r="E13" s="50"/>
      <c r="F13" s="23"/>
      <c r="H13" s="5"/>
      <c r="I13" s="10"/>
      <c r="J13" s="10"/>
      <c r="K13" s="10"/>
      <c r="L13" s="10"/>
      <c r="M13" s="5"/>
      <c r="N13" s="75"/>
    </row>
    <row r="14" spans="1:14" ht="15.75" thickTop="1">
      <c r="A14" s="15" t="s">
        <v>32</v>
      </c>
      <c r="B14" s="125">
        <f>'Previous Month '!B14/'Previous Month '!B14</f>
        <v>1</v>
      </c>
      <c r="C14" s="125">
        <f>'Previous Month '!C14/'Previous Month '!C14</f>
        <v>1</v>
      </c>
      <c r="D14" s="125">
        <f>'Previous Month '!D14/'Previous Month '!D14</f>
        <v>1</v>
      </c>
      <c r="E14" s="50"/>
      <c r="H14" s="5"/>
      <c r="I14" s="10"/>
      <c r="J14" s="10"/>
      <c r="K14" s="10"/>
      <c r="L14" s="10"/>
      <c r="M14" s="5"/>
      <c r="N14" s="75"/>
    </row>
    <row r="15" spans="2:4" ht="15.75" customHeight="1">
      <c r="B15" s="23"/>
      <c r="C15" s="23"/>
      <c r="D15" s="23"/>
    </row>
    <row r="16" spans="1:14" ht="15">
      <c r="A16" s="13"/>
      <c r="B16" s="17"/>
      <c r="C16" s="50"/>
      <c r="D16" s="50"/>
      <c r="E16" s="50"/>
      <c r="H16" s="5"/>
      <c r="I16" s="6"/>
      <c r="J16" s="7"/>
      <c r="K16" s="7"/>
      <c r="L16" s="7"/>
      <c r="M16" s="5"/>
      <c r="N16" s="75"/>
    </row>
    <row r="17" spans="1:14" ht="15">
      <c r="A17" s="14" t="s">
        <v>1</v>
      </c>
      <c r="B17" s="124">
        <f>'Previous Month '!B17/'Previous Month '!B19</f>
        <v>0.10772458045409675</v>
      </c>
      <c r="C17" s="124">
        <f>'Previous Month '!C17/'Previous Month '!C19</f>
        <v>0.7877212389380531</v>
      </c>
      <c r="D17" s="124">
        <f>'Previous Month '!D17/'Previous Month '!D19</f>
        <v>0.46625838436862055</v>
      </c>
      <c r="E17" s="50"/>
      <c r="H17" s="5"/>
      <c r="I17" s="8"/>
      <c r="J17" s="9"/>
      <c r="K17" s="9"/>
      <c r="L17" s="9"/>
      <c r="M17" s="5"/>
      <c r="N17" s="75"/>
    </row>
    <row r="18" spans="1:14" ht="15.75" thickBot="1">
      <c r="A18" s="16" t="s">
        <v>8</v>
      </c>
      <c r="B18" s="126">
        <f>'Previous Month '!B18/'Previous Month '!B19</f>
        <v>0.8922754195459033</v>
      </c>
      <c r="C18" s="126">
        <f>'Previous Month '!C18/'Previous Month '!C19</f>
        <v>0.21238938053097345</v>
      </c>
      <c r="D18" s="126">
        <f>'Previous Month '!D18/'Previous Month '!D19</f>
        <v>0.5337416156313795</v>
      </c>
      <c r="E18" s="50"/>
      <c r="H18" s="5"/>
      <c r="I18" s="6"/>
      <c r="J18" s="10"/>
      <c r="K18" s="10"/>
      <c r="L18" s="10"/>
      <c r="M18" s="5"/>
      <c r="N18" s="75"/>
    </row>
    <row r="19" spans="1:14" ht="15.75" thickTop="1">
      <c r="A19" s="15" t="s">
        <v>7</v>
      </c>
      <c r="B19" s="125">
        <f>'Previous Month '!B19/'Previous Month '!B19</f>
        <v>1</v>
      </c>
      <c r="C19" s="125">
        <f>'Previous Month '!C19/'Previous Month '!C19</f>
        <v>1</v>
      </c>
      <c r="D19" s="125">
        <f>'Previous Month '!D19/'Previous Month '!D19</f>
        <v>1</v>
      </c>
      <c r="E19" s="50"/>
      <c r="H19" s="5"/>
      <c r="I19" s="6"/>
      <c r="J19" s="7"/>
      <c r="K19" s="7"/>
      <c r="L19" s="7"/>
      <c r="M19" s="5"/>
      <c r="N19" s="75"/>
    </row>
    <row r="20" spans="1:14" ht="15">
      <c r="A20" s="6"/>
      <c r="B20" s="40"/>
      <c r="C20" s="40"/>
      <c r="D20" s="40"/>
      <c r="E20" s="50"/>
      <c r="H20" s="5"/>
      <c r="I20" s="6"/>
      <c r="J20" s="7"/>
      <c r="K20" s="7"/>
      <c r="L20" s="7"/>
      <c r="M20" s="5"/>
      <c r="N20" s="75"/>
    </row>
    <row r="21" spans="1:14" ht="15.75" customHeight="1">
      <c r="A21" s="5"/>
      <c r="B21" s="17"/>
      <c r="C21" s="50"/>
      <c r="D21" s="50"/>
      <c r="E21" s="50"/>
      <c r="H21" s="5"/>
      <c r="I21" s="8"/>
      <c r="J21" s="7"/>
      <c r="K21" s="7"/>
      <c r="L21" s="12"/>
      <c r="M21" s="5"/>
      <c r="N21" s="75"/>
    </row>
    <row r="22" spans="1:14" ht="15">
      <c r="A22" s="14" t="s">
        <v>29</v>
      </c>
      <c r="B22" s="127">
        <f>'Previous Month '!B22</f>
        <v>21</v>
      </c>
      <c r="C22" s="127">
        <f>'Previous Month '!C22</f>
        <v>39</v>
      </c>
      <c r="D22" s="127">
        <f>'Previous Month '!D22</f>
        <v>41</v>
      </c>
      <c r="E22" s="50"/>
      <c r="H22" s="5"/>
      <c r="I22" s="6"/>
      <c r="J22" s="10"/>
      <c r="K22" s="7"/>
      <c r="L22" s="10"/>
      <c r="M22" s="5"/>
      <c r="N22" s="75"/>
    </row>
    <row r="23" spans="1:14" ht="15.75" thickBot="1">
      <c r="A23" s="41"/>
      <c r="B23" s="47"/>
      <c r="C23" s="47"/>
      <c r="D23" s="47"/>
      <c r="E23" s="50"/>
      <c r="H23" s="5"/>
      <c r="I23" s="6"/>
      <c r="J23" s="7"/>
      <c r="K23" s="7"/>
      <c r="L23" s="7"/>
      <c r="M23" s="5"/>
      <c r="N23" s="75"/>
    </row>
    <row r="24" spans="1:14" ht="15">
      <c r="A24" s="45" t="s">
        <v>27</v>
      </c>
      <c r="B24" s="17"/>
      <c r="C24" s="17"/>
      <c r="D24" s="17"/>
      <c r="E24" s="50"/>
      <c r="H24" s="5"/>
      <c r="I24" s="6"/>
      <c r="J24" s="7"/>
      <c r="K24" s="7"/>
      <c r="L24" s="7"/>
      <c r="M24" s="5"/>
      <c r="N24" s="75"/>
    </row>
    <row r="25" spans="1:14" ht="15">
      <c r="A25" s="43" t="s">
        <v>25</v>
      </c>
      <c r="B25" s="48" t="s">
        <v>2</v>
      </c>
      <c r="C25" s="48" t="s">
        <v>3</v>
      </c>
      <c r="D25" s="48" t="s">
        <v>4</v>
      </c>
      <c r="E25" s="50"/>
      <c r="H25" s="5"/>
      <c r="I25" s="10"/>
      <c r="J25" s="10"/>
      <c r="K25" s="10"/>
      <c r="L25" s="10"/>
      <c r="M25" s="5"/>
      <c r="N25" s="75"/>
    </row>
    <row r="26" spans="1:14" ht="15">
      <c r="A26" s="14" t="s">
        <v>62</v>
      </c>
      <c r="B26" s="124">
        <f>'Previous Month '!B26/'Previous Month '!B28</f>
        <v>0.10807686204640123</v>
      </c>
      <c r="C26" s="124">
        <f>'Previous Month '!C26/'Previous Month '!C28</f>
        <v>0.8071961386552514</v>
      </c>
      <c r="D26" s="124">
        <f>'Previous Month '!D26/'Previous Month '!D28</f>
        <v>0.5308226412369471</v>
      </c>
      <c r="E26" s="50"/>
      <c r="H26" s="5"/>
      <c r="I26" s="10"/>
      <c r="J26" s="10"/>
      <c r="K26" s="10"/>
      <c r="L26" s="10"/>
      <c r="M26" s="5"/>
      <c r="N26" s="75"/>
    </row>
    <row r="27" spans="1:14" ht="15.75" thickBot="1">
      <c r="A27" s="16" t="s">
        <v>63</v>
      </c>
      <c r="B27" s="126">
        <f>'Previous Month '!B27/'Previous Month '!B28</f>
        <v>0.8919231379535988</v>
      </c>
      <c r="C27" s="126">
        <f>'Previous Month '!C27/'Previous Month '!C28</f>
        <v>0.19280386134474864</v>
      </c>
      <c r="D27" s="126">
        <f>'Previous Month '!D27/'Previous Month '!D28</f>
        <v>0.46917735876305283</v>
      </c>
      <c r="E27" s="50"/>
      <c r="H27" s="5"/>
      <c r="I27" s="10"/>
      <c r="J27" s="10"/>
      <c r="K27" s="10"/>
      <c r="L27" s="10"/>
      <c r="M27" s="5"/>
      <c r="N27" s="75"/>
    </row>
    <row r="28" spans="1:14" ht="15.75" thickTop="1">
      <c r="A28" s="15" t="s">
        <v>64</v>
      </c>
      <c r="B28" s="125">
        <f>'Previous Month '!B28/'Previous Month '!B28</f>
        <v>1</v>
      </c>
      <c r="C28" s="125">
        <f>'Previous Month '!C28/'Previous Month '!C28</f>
        <v>1</v>
      </c>
      <c r="D28" s="125">
        <f>'Previous Month '!D28/'Previous Month '!D28</f>
        <v>1</v>
      </c>
      <c r="E28" s="50"/>
      <c r="H28" s="5"/>
      <c r="I28" s="10"/>
      <c r="J28" s="10"/>
      <c r="K28" s="10"/>
      <c r="L28" s="10"/>
      <c r="M28" s="5"/>
      <c r="N28" s="75"/>
    </row>
    <row r="29" spans="1:14" ht="15">
      <c r="A29" s="6"/>
      <c r="B29" s="76"/>
      <c r="C29" s="77"/>
      <c r="D29" s="76"/>
      <c r="E29" s="50"/>
      <c r="I29" s="10"/>
      <c r="J29" s="10"/>
      <c r="K29" s="10"/>
      <c r="L29" s="10"/>
      <c r="M29" s="5"/>
      <c r="N29" s="75"/>
    </row>
    <row r="30" spans="1:14" ht="15.75" customHeight="1">
      <c r="A30" s="14" t="s">
        <v>35</v>
      </c>
      <c r="B30" s="124">
        <f>'Previous Month '!B30/'Previous Month '!B32</f>
        <v>0.10728532455246828</v>
      </c>
      <c r="C30" s="124">
        <f>'Previous Month '!C30/'Previous Month '!C32</f>
        <v>0.8087457658284668</v>
      </c>
      <c r="D30" s="124">
        <f>'Previous Month '!D30/'Previous Month '!D32</f>
        <v>0.5373705786026316</v>
      </c>
      <c r="E30" s="50"/>
      <c r="H30" s="78"/>
      <c r="I30" s="10"/>
      <c r="J30" s="10"/>
      <c r="K30" s="10"/>
      <c r="L30" s="10"/>
      <c r="M30" s="5"/>
      <c r="N30" s="75"/>
    </row>
    <row r="31" spans="1:14" ht="15.75" thickBot="1">
      <c r="A31" s="16" t="s">
        <v>33</v>
      </c>
      <c r="B31" s="124">
        <f>'Previous Month '!B31/'Previous Month '!B32</f>
        <v>0.8927146754475317</v>
      </c>
      <c r="C31" s="124">
        <f>'Previous Month '!C31/'Previous Month '!C32</f>
        <v>0.19125423417153326</v>
      </c>
      <c r="D31" s="124">
        <f>'Previous Month '!D31/'Previous Month '!D32</f>
        <v>0.4626294213973684</v>
      </c>
      <c r="E31" s="50"/>
      <c r="I31" s="10"/>
      <c r="J31" s="10"/>
      <c r="K31" s="10"/>
      <c r="L31" s="10"/>
      <c r="M31" s="5"/>
      <c r="N31" s="75"/>
    </row>
    <row r="32" spans="1:14" ht="15.75" thickTop="1">
      <c r="A32" s="15" t="s">
        <v>34</v>
      </c>
      <c r="B32" s="125">
        <f>'Previous Month '!B32/'Previous Month '!B32</f>
        <v>1</v>
      </c>
      <c r="C32" s="125">
        <f>'Previous Month '!C32/'Previous Month '!C32</f>
        <v>1</v>
      </c>
      <c r="D32" s="125">
        <f>'Previous Month '!D32/'Previous Month '!D32</f>
        <v>1</v>
      </c>
      <c r="E32" s="50"/>
      <c r="H32" s="5"/>
      <c r="I32" s="10"/>
      <c r="J32" s="10"/>
      <c r="K32" s="10"/>
      <c r="L32" s="10"/>
      <c r="M32" s="5"/>
      <c r="N32" s="75"/>
    </row>
    <row r="33" spans="1:14" ht="15">
      <c r="A33" s="6"/>
      <c r="B33" s="79"/>
      <c r="C33" s="79"/>
      <c r="D33" s="76"/>
      <c r="E33" s="50"/>
      <c r="F33" s="46"/>
      <c r="H33" s="5"/>
      <c r="I33" s="10"/>
      <c r="J33" s="10"/>
      <c r="K33" s="10"/>
      <c r="L33" s="10"/>
      <c r="M33" s="5"/>
      <c r="N33" s="75"/>
    </row>
    <row r="34" spans="1:14" ht="15">
      <c r="A34" s="6"/>
      <c r="L34" s="10"/>
      <c r="M34" s="5"/>
      <c r="N34" s="75"/>
    </row>
    <row r="35" spans="1:14" ht="15">
      <c r="A35" s="54"/>
      <c r="L35" s="10"/>
      <c r="M35" s="5"/>
      <c r="N35" s="75"/>
    </row>
    <row r="36" spans="1:14" ht="15.75" thickBot="1">
      <c r="A36" s="62" t="s">
        <v>54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10"/>
      <c r="M36" s="5"/>
      <c r="N36" s="75"/>
    </row>
    <row r="37" spans="1:14" ht="30.75">
      <c r="A37" s="15" t="s">
        <v>38</v>
      </c>
      <c r="B37" s="61" t="s">
        <v>39</v>
      </c>
      <c r="C37" s="61" t="s">
        <v>40</v>
      </c>
      <c r="D37" s="60" t="s">
        <v>41</v>
      </c>
      <c r="E37" s="61" t="s">
        <v>40</v>
      </c>
      <c r="F37" s="64" t="s">
        <v>42</v>
      </c>
      <c r="G37" s="61" t="s">
        <v>40</v>
      </c>
      <c r="H37" s="60" t="s">
        <v>43</v>
      </c>
      <c r="I37" s="61" t="s">
        <v>40</v>
      </c>
      <c r="J37" s="64" t="s">
        <v>44</v>
      </c>
      <c r="K37" s="60" t="s">
        <v>45</v>
      </c>
      <c r="L37" s="10"/>
      <c r="M37" s="5"/>
      <c r="N37" s="75"/>
    </row>
    <row r="38" spans="1:14" ht="15">
      <c r="A38" s="14" t="s">
        <v>46</v>
      </c>
      <c r="B38" s="58">
        <v>8458</v>
      </c>
      <c r="C38" s="67">
        <v>0.27</v>
      </c>
      <c r="D38" s="58">
        <v>39319</v>
      </c>
      <c r="E38" s="67">
        <v>0.31</v>
      </c>
      <c r="F38" s="58">
        <v>22695</v>
      </c>
      <c r="G38" s="67">
        <v>0.73</v>
      </c>
      <c r="H38" s="58">
        <v>88626</v>
      </c>
      <c r="I38" s="67">
        <v>0.69</v>
      </c>
      <c r="J38" s="58">
        <v>31153</v>
      </c>
      <c r="K38" s="58">
        <v>127945</v>
      </c>
      <c r="L38" s="10"/>
      <c r="M38" s="5"/>
      <c r="N38" s="75"/>
    </row>
    <row r="39" spans="1:14" ht="15">
      <c r="A39" s="14" t="s">
        <v>47</v>
      </c>
      <c r="B39" s="58">
        <v>1364</v>
      </c>
      <c r="C39" s="67">
        <v>0.51</v>
      </c>
      <c r="D39" s="58">
        <v>69267</v>
      </c>
      <c r="E39" s="67">
        <v>0.54</v>
      </c>
      <c r="F39" s="58">
        <v>1318</v>
      </c>
      <c r="G39" s="67">
        <v>0.49</v>
      </c>
      <c r="H39" s="58">
        <v>58667</v>
      </c>
      <c r="I39" s="67">
        <v>0.46</v>
      </c>
      <c r="J39" s="58">
        <v>2682</v>
      </c>
      <c r="K39" s="58">
        <v>127934</v>
      </c>
      <c r="L39" s="10"/>
      <c r="M39" s="5"/>
      <c r="N39" s="75"/>
    </row>
    <row r="40" spans="1:14" ht="15">
      <c r="A40" s="14" t="s">
        <v>48</v>
      </c>
      <c r="B40" s="58">
        <v>371</v>
      </c>
      <c r="C40" s="67">
        <v>0.69</v>
      </c>
      <c r="D40" s="58">
        <v>49734</v>
      </c>
      <c r="E40" s="67">
        <v>0.69</v>
      </c>
      <c r="F40" s="58">
        <v>165</v>
      </c>
      <c r="G40" s="67">
        <v>0.31</v>
      </c>
      <c r="H40" s="58">
        <v>22606</v>
      </c>
      <c r="I40" s="67">
        <v>0.31</v>
      </c>
      <c r="J40" s="58">
        <v>536</v>
      </c>
      <c r="K40" s="58">
        <v>72340</v>
      </c>
      <c r="L40" s="10"/>
      <c r="M40" s="5"/>
      <c r="N40" s="75"/>
    </row>
    <row r="41" spans="1:14" ht="15">
      <c r="A41" s="14" t="s">
        <v>49</v>
      </c>
      <c r="B41" s="58">
        <v>147</v>
      </c>
      <c r="C41" s="67">
        <v>0.78</v>
      </c>
      <c r="D41" s="58">
        <v>36509</v>
      </c>
      <c r="E41" s="67">
        <v>0.78</v>
      </c>
      <c r="F41" s="58">
        <v>41</v>
      </c>
      <c r="G41" s="67">
        <v>0.22</v>
      </c>
      <c r="H41" s="58">
        <v>10218</v>
      </c>
      <c r="I41" s="67">
        <v>0.22</v>
      </c>
      <c r="J41" s="58">
        <v>188</v>
      </c>
      <c r="K41" s="58">
        <v>46727</v>
      </c>
      <c r="L41" s="10"/>
      <c r="M41" s="5"/>
      <c r="N41" s="75"/>
    </row>
    <row r="42" spans="1:14" ht="15">
      <c r="A42" s="14" t="s">
        <v>50</v>
      </c>
      <c r="B42" s="58">
        <v>81</v>
      </c>
      <c r="C42" s="67">
        <v>0.88</v>
      </c>
      <c r="D42" s="58">
        <v>27962</v>
      </c>
      <c r="E42" s="67">
        <v>0.88</v>
      </c>
      <c r="F42" s="58">
        <v>11</v>
      </c>
      <c r="G42" s="67">
        <v>0.12</v>
      </c>
      <c r="H42" s="58">
        <v>3849</v>
      </c>
      <c r="I42" s="67">
        <v>0.12</v>
      </c>
      <c r="J42" s="58">
        <v>92</v>
      </c>
      <c r="K42" s="58">
        <v>31811</v>
      </c>
      <c r="L42" s="10"/>
      <c r="M42" s="5"/>
      <c r="N42" s="75"/>
    </row>
    <row r="43" spans="1:14" ht="15">
      <c r="A43" s="14" t="s">
        <v>51</v>
      </c>
      <c r="B43" s="58">
        <v>55</v>
      </c>
      <c r="C43" s="67">
        <v>0.8</v>
      </c>
      <c r="D43" s="58">
        <v>24936</v>
      </c>
      <c r="E43" s="67">
        <v>0.8</v>
      </c>
      <c r="F43" s="58">
        <v>14</v>
      </c>
      <c r="G43" s="67">
        <v>0.2</v>
      </c>
      <c r="H43" s="58">
        <v>6389</v>
      </c>
      <c r="I43" s="67">
        <v>0.2</v>
      </c>
      <c r="J43" s="58">
        <v>69</v>
      </c>
      <c r="K43" s="58">
        <v>31325</v>
      </c>
      <c r="L43" s="10"/>
      <c r="M43" s="5"/>
      <c r="N43" s="75"/>
    </row>
    <row r="44" spans="1:14" ht="15">
      <c r="A44" s="14" t="s">
        <v>52</v>
      </c>
      <c r="B44" s="58">
        <v>231</v>
      </c>
      <c r="C44" s="67">
        <v>0.88</v>
      </c>
      <c r="D44" s="58">
        <v>511964</v>
      </c>
      <c r="E44" s="67">
        <v>0.95</v>
      </c>
      <c r="F44" s="58">
        <v>31</v>
      </c>
      <c r="G44" s="67">
        <v>0.12</v>
      </c>
      <c r="H44" s="58">
        <v>27413</v>
      </c>
      <c r="I44" s="67">
        <v>0.05</v>
      </c>
      <c r="J44" s="58">
        <v>262</v>
      </c>
      <c r="K44" s="58">
        <v>539377</v>
      </c>
      <c r="L44" s="10"/>
      <c r="M44" s="5"/>
      <c r="N44" s="75"/>
    </row>
    <row r="45" spans="1:14" ht="15">
      <c r="A45" s="14" t="s">
        <v>4</v>
      </c>
      <c r="B45" s="59">
        <v>10707</v>
      </c>
      <c r="C45" s="67">
        <v>0.31</v>
      </c>
      <c r="D45" s="59">
        <v>759691</v>
      </c>
      <c r="E45" s="67">
        <v>0.78</v>
      </c>
      <c r="F45" s="59">
        <v>24275</v>
      </c>
      <c r="G45" s="67">
        <v>0.69</v>
      </c>
      <c r="H45" s="59">
        <v>217768</v>
      </c>
      <c r="I45" s="67">
        <v>0.22</v>
      </c>
      <c r="J45" s="59">
        <v>34982</v>
      </c>
      <c r="K45" s="59">
        <v>977459</v>
      </c>
      <c r="L45" s="10"/>
      <c r="M45" s="5"/>
      <c r="N45" s="75"/>
    </row>
    <row r="46" spans="1:14" ht="15">
      <c r="A46" s="55"/>
      <c r="B46" s="83"/>
      <c r="C46" s="84"/>
      <c r="D46" s="83"/>
      <c r="E46" s="84"/>
      <c r="F46" s="83"/>
      <c r="G46" s="84"/>
      <c r="H46" s="83"/>
      <c r="I46" s="84"/>
      <c r="J46" s="83"/>
      <c r="K46" s="83"/>
      <c r="L46" s="10"/>
      <c r="M46" s="5"/>
      <c r="N46" s="75"/>
    </row>
    <row r="47" spans="2:14" ht="15">
      <c r="B47" s="83"/>
      <c r="C47" s="84"/>
      <c r="D47" s="83"/>
      <c r="E47" s="84"/>
      <c r="F47" s="83"/>
      <c r="G47" s="84"/>
      <c r="H47" s="83"/>
      <c r="I47" s="84"/>
      <c r="J47" s="83"/>
      <c r="K47" s="83"/>
      <c r="L47" s="10"/>
      <c r="M47" s="5"/>
      <c r="N47" s="75"/>
    </row>
    <row r="48" spans="1:14" ht="15">
      <c r="A48" s="55"/>
      <c r="B48" s="83"/>
      <c r="C48" s="84"/>
      <c r="D48" s="83"/>
      <c r="E48" s="84"/>
      <c r="F48" s="83"/>
      <c r="G48" s="84"/>
      <c r="H48" s="83"/>
      <c r="I48" s="84"/>
      <c r="J48" s="83"/>
      <c r="K48" s="83"/>
      <c r="L48" s="10"/>
      <c r="M48" s="5"/>
      <c r="N48" s="75"/>
    </row>
    <row r="49" spans="1:14" ht="15">
      <c r="A49" s="42" t="s">
        <v>26</v>
      </c>
      <c r="B49" s="85"/>
      <c r="C49" s="79"/>
      <c r="D49" s="76"/>
      <c r="E49" s="50"/>
      <c r="H49" s="5"/>
      <c r="I49" s="10"/>
      <c r="J49" s="10"/>
      <c r="K49" s="10"/>
      <c r="L49" s="10"/>
      <c r="M49" s="5"/>
      <c r="N49" s="75"/>
    </row>
    <row r="50" spans="1:14" ht="15">
      <c r="A50" s="42"/>
      <c r="B50" s="79"/>
      <c r="C50" s="79"/>
      <c r="D50" s="76"/>
      <c r="E50" s="50"/>
      <c r="H50" s="5"/>
      <c r="I50" s="10"/>
      <c r="J50" s="10"/>
      <c r="K50" s="10"/>
      <c r="L50" s="10"/>
      <c r="M50" s="5"/>
      <c r="N50" s="75"/>
    </row>
    <row r="51" spans="1:14" ht="15">
      <c r="A51" s="138" t="s">
        <v>56</v>
      </c>
      <c r="B51" s="138"/>
      <c r="C51" s="6"/>
      <c r="D51" s="6"/>
      <c r="E51" s="50"/>
      <c r="H51" s="5"/>
      <c r="I51" s="10"/>
      <c r="J51" s="10"/>
      <c r="K51" s="10"/>
      <c r="L51" s="10"/>
      <c r="M51" s="5"/>
      <c r="N51" s="75"/>
    </row>
    <row r="52" spans="1:14" ht="15">
      <c r="A52" s="139" t="s">
        <v>36</v>
      </c>
      <c r="B52" s="139"/>
      <c r="C52" s="10"/>
      <c r="D52" s="10"/>
      <c r="E52" s="50"/>
      <c r="H52" s="5"/>
      <c r="I52" s="10"/>
      <c r="J52" s="10"/>
      <c r="K52" s="10"/>
      <c r="L52" s="10"/>
      <c r="M52" s="5"/>
      <c r="N52" s="75"/>
    </row>
    <row r="53" spans="1:14" ht="15.75" thickBot="1">
      <c r="A53" s="6"/>
      <c r="B53" s="79"/>
      <c r="C53" s="79"/>
      <c r="D53" s="76"/>
      <c r="E53" s="50"/>
      <c r="H53" s="5"/>
      <c r="I53" s="10"/>
      <c r="J53" s="10"/>
      <c r="K53" s="10"/>
      <c r="L53" s="10"/>
      <c r="M53" s="5"/>
      <c r="N53" s="75"/>
    </row>
    <row r="54" spans="1:14" ht="15" thickBot="1">
      <c r="A54" s="24" t="s">
        <v>9</v>
      </c>
      <c r="B54" s="22" t="s">
        <v>23</v>
      </c>
      <c r="C54" s="75"/>
      <c r="D54" s="75"/>
      <c r="E54" s="50"/>
      <c r="H54" s="5"/>
      <c r="I54" s="8"/>
      <c r="J54" s="7"/>
      <c r="K54" s="7"/>
      <c r="L54" s="7"/>
      <c r="M54" s="5"/>
      <c r="N54" s="75"/>
    </row>
    <row r="55" spans="1:14" ht="15">
      <c r="A55" s="35" t="s">
        <v>10</v>
      </c>
      <c r="B55" s="36">
        <v>0.451</v>
      </c>
      <c r="C55" s="75"/>
      <c r="D55" s="75"/>
      <c r="E55" s="75"/>
      <c r="F55" s="21"/>
      <c r="G55" s="75"/>
      <c r="H55" s="5"/>
      <c r="I55" s="6"/>
      <c r="J55" s="10"/>
      <c r="K55" s="10"/>
      <c r="L55" s="10"/>
      <c r="M55" s="5"/>
      <c r="N55" s="75"/>
    </row>
    <row r="56" spans="1:14" ht="15">
      <c r="A56" s="26" t="s">
        <v>11</v>
      </c>
      <c r="B56" s="28">
        <v>0.161</v>
      </c>
      <c r="C56" s="75"/>
      <c r="D56" s="75"/>
      <c r="E56" s="75"/>
      <c r="F56" s="86"/>
      <c r="G56" s="75"/>
      <c r="H56" s="75"/>
      <c r="I56" s="1"/>
      <c r="J56" s="75"/>
      <c r="K56" s="75"/>
      <c r="L56" s="75"/>
      <c r="M56" s="75"/>
      <c r="N56" s="75"/>
    </row>
    <row r="57" spans="1:14" ht="15">
      <c r="A57" s="26" t="s">
        <v>12</v>
      </c>
      <c r="B57" s="28">
        <v>0</v>
      </c>
      <c r="C57" s="75"/>
      <c r="D57" s="75"/>
      <c r="E57" s="75"/>
      <c r="F57" s="86"/>
      <c r="G57" s="75"/>
      <c r="H57" s="75"/>
      <c r="I57" s="75"/>
      <c r="J57" s="75"/>
      <c r="K57" s="75"/>
      <c r="L57" s="75"/>
      <c r="M57" s="75"/>
      <c r="N57" s="75"/>
    </row>
    <row r="58" spans="1:14" ht="15">
      <c r="A58" s="26" t="s">
        <v>13</v>
      </c>
      <c r="B58" s="28">
        <v>0.34</v>
      </c>
      <c r="C58" s="75"/>
      <c r="D58" s="75"/>
      <c r="E58" s="75"/>
      <c r="F58" s="86"/>
      <c r="G58" s="75"/>
      <c r="H58" s="75"/>
      <c r="I58" s="75"/>
      <c r="J58" s="75"/>
      <c r="K58" s="75"/>
      <c r="L58" s="75"/>
      <c r="M58" s="75"/>
      <c r="N58" s="75"/>
    </row>
    <row r="59" spans="1:14" ht="15">
      <c r="A59" s="26" t="s">
        <v>14</v>
      </c>
      <c r="B59" s="28">
        <v>0.003</v>
      </c>
      <c r="C59" s="75"/>
      <c r="D59" s="75"/>
      <c r="E59" s="75"/>
      <c r="F59" s="86"/>
      <c r="G59" s="75"/>
      <c r="H59" s="75"/>
      <c r="I59" s="75"/>
      <c r="J59" s="75"/>
      <c r="K59" s="75"/>
      <c r="L59" s="75"/>
      <c r="M59" s="75"/>
      <c r="N59" s="75"/>
    </row>
    <row r="60" spans="1:14" ht="15.75" thickBot="1">
      <c r="A60" s="37" t="s">
        <v>24</v>
      </c>
      <c r="B60" s="38">
        <f>SUM(B61:B69)</f>
        <v>0.045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</row>
    <row r="61" spans="1:14" ht="27.75" customHeight="1">
      <c r="A61" s="33" t="s">
        <v>53</v>
      </c>
      <c r="B61" s="34">
        <v>0.003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</row>
    <row r="62" spans="1:14" ht="15">
      <c r="A62" s="26" t="s">
        <v>15</v>
      </c>
      <c r="B62" s="29">
        <v>0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</row>
    <row r="63" spans="1:14" ht="15">
      <c r="A63" s="26" t="s">
        <v>16</v>
      </c>
      <c r="B63" s="29">
        <v>0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</row>
    <row r="64" spans="1:14" ht="15">
      <c r="A64" s="26" t="s">
        <v>17</v>
      </c>
      <c r="B64" s="29">
        <v>0.01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</row>
    <row r="65" spans="1:14" ht="15">
      <c r="A65" s="26" t="s">
        <v>18</v>
      </c>
      <c r="B65" s="29">
        <v>0.005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</row>
    <row r="66" spans="1:14" ht="15">
      <c r="A66" s="26" t="s">
        <v>19</v>
      </c>
      <c r="B66" s="29">
        <v>0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</row>
    <row r="67" spans="1:14" ht="15">
      <c r="A67" s="26" t="s">
        <v>37</v>
      </c>
      <c r="B67" s="29">
        <v>0.007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4" ht="15">
      <c r="A68" s="27" t="s">
        <v>20</v>
      </c>
      <c r="B68" s="29">
        <v>0.001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  <row r="69" spans="1:14" ht="15.75" thickBot="1">
      <c r="A69" s="30" t="s">
        <v>21</v>
      </c>
      <c r="B69" s="31">
        <v>0.019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</row>
    <row r="70" spans="1:14" ht="15.75" thickBot="1">
      <c r="A70" s="25" t="s">
        <v>22</v>
      </c>
      <c r="B70" s="32">
        <f>SUM(B55:B60)</f>
        <v>1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</row>
    <row r="71" spans="1:14" ht="15">
      <c r="A71" s="49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</row>
    <row r="72" spans="1:14" ht="15">
      <c r="A72" s="4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</row>
    <row r="73" spans="1:14" ht="15">
      <c r="A73" s="4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</row>
    <row r="74" spans="1:14" ht="1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</row>
    <row r="75" spans="12:14" ht="15">
      <c r="L75" s="75"/>
      <c r="M75" s="75"/>
      <c r="N75" s="75"/>
    </row>
    <row r="76" spans="12:14" ht="15">
      <c r="L76" s="75"/>
      <c r="M76" s="75"/>
      <c r="N76" s="75"/>
    </row>
    <row r="77" spans="12:14" ht="15">
      <c r="L77" s="75"/>
      <c r="M77" s="75"/>
      <c r="N77" s="75"/>
    </row>
    <row r="78" spans="12:14" ht="15">
      <c r="L78" s="75"/>
      <c r="M78" s="75"/>
      <c r="N78" s="75"/>
    </row>
    <row r="79" spans="12:14" ht="15">
      <c r="L79" s="75"/>
      <c r="M79" s="75"/>
      <c r="N79" s="75"/>
    </row>
    <row r="80" spans="12:14" ht="15">
      <c r="L80" s="75"/>
      <c r="M80" s="75"/>
      <c r="N80" s="75"/>
    </row>
    <row r="81" spans="12:14" ht="15">
      <c r="L81" s="75"/>
      <c r="M81" s="75"/>
      <c r="N81" s="75"/>
    </row>
    <row r="82" spans="12:14" ht="15">
      <c r="L82" s="75"/>
      <c r="M82" s="75"/>
      <c r="N82" s="75"/>
    </row>
    <row r="83" spans="12:14" ht="15">
      <c r="L83" s="75"/>
      <c r="M83" s="75"/>
      <c r="N83" s="75"/>
    </row>
    <row r="84" spans="12:14" ht="15">
      <c r="L84" s="75"/>
      <c r="M84" s="75"/>
      <c r="N84" s="75"/>
    </row>
    <row r="85" spans="12:14" ht="15">
      <c r="L85" s="75"/>
      <c r="M85" s="75"/>
      <c r="N85" s="75"/>
    </row>
    <row r="86" spans="12:14" ht="15">
      <c r="L86" s="75"/>
      <c r="M86" s="75"/>
      <c r="N86" s="75"/>
    </row>
    <row r="87" spans="12:14" ht="15">
      <c r="L87" s="75"/>
      <c r="M87" s="75"/>
      <c r="N87" s="75"/>
    </row>
    <row r="88" spans="1:14" ht="1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</row>
    <row r="89" spans="1:14" ht="1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</row>
    <row r="90" spans="1:14" ht="1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</row>
    <row r="91" spans="1:14" ht="1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</row>
    <row r="92" spans="1:14" ht="1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</row>
    <row r="93" spans="1:14" ht="1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</row>
    <row r="94" spans="1:14" ht="1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</row>
    <row r="95" spans="1:14" ht="1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</row>
    <row r="96" spans="1:14" ht="1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</row>
    <row r="97" spans="1:14" ht="1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</row>
    <row r="98" spans="1:14" ht="1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</row>
    <row r="99" spans="1:14" ht="1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</row>
    <row r="100" spans="1:14" ht="1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</row>
    <row r="101" spans="1:14" ht="1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</row>
    <row r="102" spans="1:14" ht="1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</row>
    <row r="103" spans="1:14" ht="1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</row>
    <row r="104" ht="15">
      <c r="F104" s="75"/>
    </row>
    <row r="105" ht="15">
      <c r="F105" s="75"/>
    </row>
  </sheetData>
  <sheetProtection/>
  <mergeCells count="6">
    <mergeCell ref="A1:D1"/>
    <mergeCell ref="A2:D2"/>
    <mergeCell ref="A4:D4"/>
    <mergeCell ref="A5:D5"/>
    <mergeCell ref="A51:B51"/>
    <mergeCell ref="A52:B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Pepco Holdings,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lbeck</dc:creator>
  <cp:keywords/>
  <dc:description/>
  <cp:lastModifiedBy>Loper, Toni (DOS)</cp:lastModifiedBy>
  <cp:lastPrinted>2015-10-19T17:49:53Z</cp:lastPrinted>
  <dcterms:created xsi:type="dcterms:W3CDTF">2008-04-10T17:04:30Z</dcterms:created>
  <dcterms:modified xsi:type="dcterms:W3CDTF">2016-12-30T15:18:03Z</dcterms:modified>
  <cp:category/>
  <cp:version/>
  <cp:contentType/>
  <cp:contentStatus/>
</cp:coreProperties>
</file>