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10" windowWidth="15480" windowHeight="10020" activeTab="0"/>
  </bookViews>
  <sheets>
    <sheet name="Current Month " sheetId="1" r:id="rId1"/>
    <sheet name="Previous Month " sheetId="2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'!$A$1:$K$72</definedName>
    <definedName name="_xlnm.Print_Area" localSheetId="1">'Previous Month '!$A$1:$K$72</definedName>
  </definedNames>
  <calcPr fullCalcOnLoad="1"/>
</workbook>
</file>

<file path=xl/sharedStrings.xml><?xml version="1.0" encoding="utf-8"?>
<sst xmlns="http://schemas.openxmlformats.org/spreadsheetml/2006/main" count="262" uniqueCount="71">
  <si>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</si>
  <si>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</si>
  <si>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</si>
  <si>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</si>
  <si>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</si>
  <si>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</si>
  <si>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</si>
  <si>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</si>
  <si>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</si>
  <si>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</si>
  <si>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</si>
  <si>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</si>
  <si>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</si>
  <si>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</si>
  <si>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</si>
  <si>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</si>
  <si>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</si>
  <si>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</si>
  <si>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</si>
  <si>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</si>
  <si>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</si>
  <si>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</si>
  <si>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</si>
  <si>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</si>
  <si>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</si>
  <si>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</si>
  <si>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</si>
  <si>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</si>
  <si>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</si>
  <si>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</si>
  <si>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</si>
  <si>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</si>
  <si>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</si>
  <si>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</si>
  <si>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</si>
  <si>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</si>
  <si>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</si>
  <si>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</si>
  <si>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</si>
  <si>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</si>
  <si>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</si>
  <si>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</si>
  <si>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</si>
  <si>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</si>
  <si>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</si>
  <si>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</si>
  <si>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</si>
  <si>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</si>
  <si>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</si>
  <si>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</si>
  <si>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</si>
  <si>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</si>
  <si>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</si>
  <si>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</si>
  <si>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</si>
  <si>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</si>
  <si>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</si>
  <si>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</si>
  <si>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</si>
  <si>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</si>
  <si>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</si>
  <si>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2016</t>
  </si>
  <si>
    <t>SOS - Total kWh Year-To-Date (YTD) for 2016</t>
  </si>
  <si>
    <t>ALL - Total kWh Year-To-Date (YTD) for 2016</t>
  </si>
  <si>
    <t>Fuel Resource Mix as reported for the Period June 2015 to May 2016</t>
  </si>
  <si>
    <t>(As of December 30, 2016) January 2017 REPORT</t>
  </si>
  <si>
    <t xml:space="preserve">(As of January 27, 2017) January 2017 REPORT </t>
  </si>
  <si>
    <t>(As of January 27, 2017) January 2017 REPORT</t>
  </si>
  <si>
    <t>TPS - Total kWh Year-To-Date (YTD) for 2017</t>
  </si>
  <si>
    <t>SOS - Total kWh Year-To-Date (YTD) for 2017</t>
  </si>
  <si>
    <t>ALL - Total kWh Year-To-Date (YTD) for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</si>
</sst>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2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71" fontId="9" fillId="0" borderId="16" xfId="0" applyNumberFormat="1" applyFont="1" applyBorder="1" applyAlignment="1">
      <alignment/>
    </xf>
    <xf numFmtId="171" fontId="10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171" fontId="10" fillId="0" borderId="18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171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71" fontId="9" fillId="0" borderId="22" xfId="0" applyNumberFormat="1" applyFont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171" fontId="9" fillId="34" borderId="24" xfId="0" applyNumberFormat="1" applyFont="1" applyFill="1" applyBorder="1" applyAlignment="1">
      <alignment/>
    </xf>
    <xf numFmtId="170" fontId="11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83" fontId="0" fillId="0" borderId="0" xfId="0" applyNumberFormat="1" applyAlignment="1">
      <alignment/>
    </xf>
    <xf numFmtId="0" fontId="4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170" fontId="48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 quotePrefix="1">
      <alignment/>
    </xf>
    <xf numFmtId="14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170" fontId="46" fillId="0" borderId="0" xfId="42" applyNumberFormat="1" applyFont="1" applyBorder="1" applyAlignment="1">
      <alignment/>
    </xf>
    <xf numFmtId="9" fontId="0" fillId="0" borderId="0" xfId="62" applyFont="1" applyBorder="1" applyAlignment="1">
      <alignment/>
    </xf>
    <xf numFmtId="170" fontId="4" fillId="0" borderId="10" xfId="42" applyNumberFormat="1" applyFont="1" applyBorder="1" applyAlignment="1">
      <alignment/>
    </xf>
    <xf numFmtId="170" fontId="49" fillId="0" borderId="1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3" fillId="0" borderId="11" xfId="0" applyFont="1" applyBorder="1" applyAlignment="1">
      <alignment horizontal="center" wrapText="1"/>
    </xf>
    <xf numFmtId="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4" fillId="0" borderId="10" xfId="62" applyFont="1" applyBorder="1" applyAlignment="1">
      <alignment/>
    </xf>
    <xf numFmtId="0" fontId="0" fillId="0" borderId="0" xfId="0" applyFont="1" applyAlignment="1">
      <alignment/>
    </xf>
    <xf numFmtId="171" fontId="4" fillId="0" borderId="0" xfId="62" applyNumberFormat="1" applyFont="1" applyAlignment="1">
      <alignment/>
    </xf>
    <xf numFmtId="171" fontId="10" fillId="0" borderId="16" xfId="0" applyNumberFormat="1" applyFont="1" applyBorder="1" applyAlignment="1">
      <alignment horizontal="right"/>
    </xf>
    <xf numFmtId="171" fontId="4" fillId="0" borderId="0" xfId="62" applyNumberFormat="1" applyFont="1" applyBorder="1" applyAlignment="1">
      <alignment/>
    </xf>
    <xf numFmtId="9" fontId="4" fillId="0" borderId="0" xfId="62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 quotePrefix="1">
      <alignment horizontal="center"/>
    </xf>
    <xf numFmtId="37" fontId="4" fillId="0" borderId="0" xfId="0" applyNumberFormat="1" applyFont="1" applyBorder="1" applyAlignment="1">
      <alignment/>
    </xf>
    <xf numFmtId="170" fontId="11" fillId="0" borderId="0" xfId="44" applyNumberFormat="1" applyFont="1" applyFill="1" applyBorder="1" applyAlignment="1">
      <alignment/>
    </xf>
    <xf numFmtId="170" fontId="46" fillId="0" borderId="0" xfId="44" applyNumberFormat="1" applyFont="1" applyBorder="1" applyAlignment="1">
      <alignment/>
    </xf>
    <xf numFmtId="9" fontId="0" fillId="0" borderId="0" xfId="63" applyFont="1" applyBorder="1" applyAlignment="1">
      <alignment/>
    </xf>
    <xf numFmtId="170" fontId="48" fillId="0" borderId="0" xfId="44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59" applyFill="1">
      <alignment/>
      <protection/>
    </xf>
    <xf numFmtId="17" fontId="3" fillId="0" borderId="0" xfId="59" applyNumberFormat="1" applyFont="1" applyAlignment="1" quotePrefix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>
      <alignment/>
      <protection/>
    </xf>
    <xf numFmtId="0" fontId="4" fillId="0" borderId="26" xfId="59" applyFont="1" applyBorder="1">
      <alignment/>
      <protection/>
    </xf>
    <xf numFmtId="0" fontId="3" fillId="0" borderId="27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0" xfId="59" applyFont="1" applyBorder="1" applyAlignment="1">
      <alignment horizontal="left" indent="15"/>
      <protection/>
    </xf>
    <xf numFmtId="0" fontId="3" fillId="0" borderId="10" xfId="59" applyFont="1" applyBorder="1" applyAlignment="1">
      <alignment vertical="top" wrapText="1"/>
      <protection/>
    </xf>
    <xf numFmtId="3" fontId="4" fillId="0" borderId="10" xfId="45" applyNumberFormat="1" applyFont="1" applyFill="1" applyBorder="1" applyAlignment="1">
      <alignment/>
    </xf>
    <xf numFmtId="0" fontId="3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horizontal="right" vertical="top" wrapText="1"/>
      <protection/>
    </xf>
    <xf numFmtId="0" fontId="3" fillId="0" borderId="12" xfId="59" applyFont="1" applyBorder="1" applyAlignment="1">
      <alignment vertical="top" wrapText="1"/>
      <protection/>
    </xf>
    <xf numFmtId="0" fontId="0" fillId="0" borderId="0" xfId="59" applyBorder="1">
      <alignment/>
      <protection/>
    </xf>
    <xf numFmtId="3" fontId="4" fillId="0" borderId="0" xfId="59" applyNumberFormat="1" applyFont="1" applyBorder="1" applyAlignment="1">
      <alignment horizontal="right" vertical="top" wrapText="1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0" xfId="45" applyNumberFormat="1" applyFont="1" applyFill="1" applyBorder="1" applyAlignment="1">
      <alignment/>
    </xf>
    <xf numFmtId="3" fontId="0" fillId="0" borderId="0" xfId="59" applyNumberFormat="1">
      <alignment/>
      <protection/>
    </xf>
    <xf numFmtId="0" fontId="3" fillId="0" borderId="0" xfId="59" applyFont="1" applyBorder="1">
      <alignment/>
      <protection/>
    </xf>
    <xf numFmtId="3" fontId="4" fillId="0" borderId="0" xfId="59" applyNumberFormat="1" applyFont="1" applyFill="1" applyBorder="1">
      <alignment/>
      <protection/>
    </xf>
    <xf numFmtId="3" fontId="4" fillId="0" borderId="0" xfId="59" applyNumberFormat="1" applyFont="1" applyFill="1">
      <alignment/>
      <protection/>
    </xf>
    <xf numFmtId="4" fontId="4" fillId="0" borderId="0" xfId="59" applyNumberFormat="1" applyFont="1" applyBorder="1" applyAlignment="1">
      <alignment horizontal="right" vertical="top" wrapText="1"/>
      <protection/>
    </xf>
    <xf numFmtId="0" fontId="4" fillId="0" borderId="25" xfId="59" applyFont="1" applyBorder="1">
      <alignment/>
      <protection/>
    </xf>
    <xf numFmtId="3" fontId="4" fillId="0" borderId="25" xfId="59" applyNumberFormat="1" applyFont="1" applyBorder="1">
      <alignment/>
      <protection/>
    </xf>
    <xf numFmtId="0" fontId="0" fillId="0" borderId="0" xfId="59" applyFont="1" applyBorder="1" quotePrefix="1">
      <alignment/>
      <protection/>
    </xf>
    <xf numFmtId="3" fontId="4" fillId="0" borderId="0" xfId="59" applyNumberFormat="1" applyFont="1" applyBorder="1">
      <alignment/>
      <protection/>
    </xf>
    <xf numFmtId="0" fontId="3" fillId="35" borderId="0" xfId="59" applyFont="1" applyFill="1" applyBorder="1">
      <alignment/>
      <protection/>
    </xf>
    <xf numFmtId="3" fontId="3" fillId="0" borderId="10" xfId="59" applyNumberFormat="1" applyFont="1" applyBorder="1" applyAlignment="1">
      <alignment horizontal="center" wrapText="1"/>
      <protection/>
    </xf>
    <xf numFmtId="3" fontId="4" fillId="0" borderId="0" xfId="45" applyNumberFormat="1" applyFont="1" applyFill="1" applyBorder="1" applyAlignment="1" quotePrefix="1">
      <alignment horizontal="center"/>
    </xf>
    <xf numFmtId="170" fontId="11" fillId="0" borderId="0" xfId="45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/>
    </xf>
    <xf numFmtId="183" fontId="0" fillId="0" borderId="0" xfId="59" applyNumberFormat="1">
      <alignment/>
      <protection/>
    </xf>
    <xf numFmtId="10" fontId="4" fillId="0" borderId="10" xfId="64" applyNumberFormat="1" applyFont="1" applyFill="1" applyBorder="1" applyAlignment="1">
      <alignment/>
    </xf>
    <xf numFmtId="10" fontId="4" fillId="0" borderId="0" xfId="64" applyNumberFormat="1" applyFont="1" applyFill="1" applyBorder="1" applyAlignment="1">
      <alignment/>
    </xf>
    <xf numFmtId="171" fontId="4" fillId="0" borderId="10" xfId="63" applyNumberFormat="1" applyFont="1" applyFill="1" applyBorder="1" applyAlignment="1">
      <alignment/>
    </xf>
    <xf numFmtId="171" fontId="4" fillId="0" borderId="28" xfId="63" applyNumberFormat="1" applyFont="1" applyFill="1" applyBorder="1" applyAlignment="1">
      <alignment/>
    </xf>
    <xf numFmtId="171" fontId="4" fillId="0" borderId="29" xfId="63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 vertical="top" wrapText="1"/>
    </xf>
    <xf numFmtId="168" fontId="4" fillId="0" borderId="11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9" fontId="4" fillId="0" borderId="10" xfId="64" applyFont="1" applyBorder="1" applyAlignment="1">
      <alignment/>
    </xf>
    <xf numFmtId="170" fontId="49" fillId="0" borderId="10" xfId="45" applyNumberFormat="1" applyFont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10" fontId="3" fillId="0" borderId="10" xfId="64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59" applyFont="1" applyAlignment="1">
      <alignment horizontal="center"/>
      <protection/>
    </xf>
    <xf numFmtId="17" fontId="1" fillId="0" borderId="0" xfId="59" applyNumberFormat="1" applyFont="1" applyAlignment="1" quotePrefix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PageLayoutView="0" workbookViewId="0" topLeftCell="A1">
      <selection activeCell="B55" sqref="B55:B70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.75">
      <c r="A1" s="149" t="s">
        <v>56</v>
      </c>
      <c r="B1" s="149"/>
      <c r="C1" s="149"/>
      <c r="D1" s="149"/>
    </row>
    <row r="2" spans="1:4" ht="15.75">
      <c r="A2" s="149" t="s">
        <v>28</v>
      </c>
      <c r="B2" s="149"/>
      <c r="C2" s="149"/>
      <c r="D2" s="149"/>
    </row>
    <row r="3" ht="5.25" customHeight="1"/>
    <row r="4" spans="1:9" s="52" customFormat="1" ht="18" customHeight="1">
      <c r="A4" s="150" t="s">
        <v>66</v>
      </c>
      <c r="B4" s="150"/>
      <c r="C4" s="150"/>
      <c r="D4" s="150"/>
      <c r="H4" s="53"/>
      <c r="I4" s="53"/>
    </row>
    <row r="5" spans="1:14" ht="9" customHeight="1">
      <c r="A5" s="151"/>
      <c r="B5" s="151"/>
      <c r="C5" s="151"/>
      <c r="D5" s="151"/>
      <c r="E5" s="50"/>
      <c r="H5" s="5"/>
      <c r="I5" s="5"/>
      <c r="J5" s="5"/>
      <c r="K5" s="5"/>
      <c r="L5" s="5"/>
      <c r="M5" s="5"/>
      <c r="N5" s="75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5"/>
      <c r="M6" s="5"/>
      <c r="N6" s="75"/>
    </row>
    <row r="7" spans="1:14" ht="15.75">
      <c r="A7" s="14" t="s">
        <v>0</v>
      </c>
      <c r="B7" s="139">
        <v>29810</v>
      </c>
      <c r="C7" s="139">
        <v>11659</v>
      </c>
      <c r="D7" s="139">
        <v>41469</v>
      </c>
      <c r="E7" s="50"/>
      <c r="G7" s="66"/>
      <c r="H7" s="76"/>
      <c r="I7" s="76"/>
      <c r="J7" s="76"/>
      <c r="K7" s="7"/>
      <c r="L7" s="7"/>
      <c r="M7" s="5"/>
      <c r="N7" s="75"/>
    </row>
    <row r="8" spans="1:14" ht="16.5" thickBot="1">
      <c r="A8" s="16" t="s">
        <v>6</v>
      </c>
      <c r="B8" s="140">
        <v>249536</v>
      </c>
      <c r="C8" s="140">
        <v>23541</v>
      </c>
      <c r="D8" s="140">
        <v>273077</v>
      </c>
      <c r="E8" s="50"/>
      <c r="G8" s="66"/>
      <c r="H8" s="76"/>
      <c r="I8" s="76"/>
      <c r="J8" s="76"/>
      <c r="K8" s="9"/>
      <c r="L8" s="9"/>
      <c r="M8" s="5"/>
      <c r="N8" s="75"/>
    </row>
    <row r="9" spans="1:14" ht="15.75">
      <c r="A9" s="15" t="s">
        <v>5</v>
      </c>
      <c r="B9" s="141">
        <v>279346</v>
      </c>
      <c r="C9" s="141">
        <v>35200</v>
      </c>
      <c r="D9" s="141">
        <v>314546</v>
      </c>
      <c r="E9" s="50"/>
      <c r="G9" s="8"/>
      <c r="H9" s="76"/>
      <c r="I9" s="76"/>
      <c r="J9" s="76"/>
      <c r="K9" s="10"/>
      <c r="L9" s="10"/>
      <c r="M9" s="5"/>
      <c r="N9" s="75"/>
    </row>
    <row r="10" spans="1:14" ht="15.75">
      <c r="A10" s="6"/>
      <c r="B10" s="142"/>
      <c r="C10" s="142"/>
      <c r="D10" s="142"/>
      <c r="E10" s="50"/>
      <c r="G10" s="66"/>
      <c r="H10" s="65"/>
      <c r="I10" s="65"/>
      <c r="J10" s="10"/>
      <c r="K10" s="10"/>
      <c r="L10" s="10"/>
      <c r="M10" s="5"/>
      <c r="N10" s="75"/>
    </row>
    <row r="11" spans="1:14" ht="15.75">
      <c r="A11" s="6"/>
      <c r="B11" s="142"/>
      <c r="C11" s="142"/>
      <c r="D11" s="142"/>
      <c r="E11" s="50"/>
      <c r="G11" s="66"/>
      <c r="H11" s="65"/>
      <c r="I11" s="65"/>
      <c r="J11" s="10"/>
      <c r="K11" s="10"/>
      <c r="L11" s="10"/>
      <c r="M11" s="5"/>
      <c r="N11" s="75"/>
    </row>
    <row r="12" spans="1:14" ht="15.75">
      <c r="A12" s="14" t="s">
        <v>30</v>
      </c>
      <c r="B12" s="139">
        <v>31562104</v>
      </c>
      <c r="C12" s="139">
        <v>328933475</v>
      </c>
      <c r="D12" s="139">
        <v>360495579</v>
      </c>
      <c r="E12" s="50"/>
      <c r="F12" s="23"/>
      <c r="H12" s="5"/>
      <c r="I12" s="10"/>
      <c r="J12" s="10"/>
      <c r="K12" s="10"/>
      <c r="L12" s="10"/>
      <c r="M12" s="5"/>
      <c r="N12" s="75"/>
    </row>
    <row r="13" spans="1:14" ht="16.5" thickBot="1">
      <c r="A13" s="16" t="s">
        <v>31</v>
      </c>
      <c r="B13" s="140">
        <v>267664059</v>
      </c>
      <c r="C13" s="140">
        <v>81338030</v>
      </c>
      <c r="D13" s="140">
        <v>349002089</v>
      </c>
      <c r="E13" s="50"/>
      <c r="F13" s="52"/>
      <c r="H13" s="5"/>
      <c r="I13" s="10"/>
      <c r="J13" s="10"/>
      <c r="K13" s="10"/>
      <c r="L13" s="10"/>
      <c r="M13" s="5"/>
      <c r="N13" s="75"/>
    </row>
    <row r="14" spans="1:14" ht="15.75">
      <c r="A14" s="15" t="s">
        <v>32</v>
      </c>
      <c r="B14" s="141">
        <v>299226163</v>
      </c>
      <c r="C14" s="141">
        <v>410271505</v>
      </c>
      <c r="D14" s="141">
        <v>709497668</v>
      </c>
      <c r="E14" s="50"/>
      <c r="H14" s="5"/>
      <c r="I14" s="10"/>
      <c r="J14" s="10"/>
      <c r="K14" s="10"/>
      <c r="L14" s="10"/>
      <c r="M14" s="5"/>
      <c r="N14" s="75"/>
    </row>
    <row r="15" spans="2:4" ht="15.75" customHeight="1">
      <c r="B15" s="23"/>
      <c r="C15" s="23"/>
      <c r="D15" s="23"/>
    </row>
    <row r="16" spans="1:14" ht="15.75">
      <c r="A16" s="13"/>
      <c r="B16" s="17"/>
      <c r="C16" s="50"/>
      <c r="D16" s="50"/>
      <c r="E16" s="50"/>
      <c r="H16" s="5"/>
      <c r="I16" s="6"/>
      <c r="J16" s="7"/>
      <c r="K16" s="7"/>
      <c r="L16" s="7"/>
      <c r="M16" s="5"/>
      <c r="N16" s="75"/>
    </row>
    <row r="17" spans="1:14" ht="15.75">
      <c r="A17" s="14" t="s">
        <v>1</v>
      </c>
      <c r="B17" s="127">
        <v>89.343</v>
      </c>
      <c r="C17" s="127">
        <v>708.287</v>
      </c>
      <c r="D17" s="127">
        <v>797.63</v>
      </c>
      <c r="E17" s="50"/>
      <c r="H17" s="5"/>
      <c r="I17" s="8"/>
      <c r="J17" s="9"/>
      <c r="K17" s="9"/>
      <c r="L17" s="9"/>
      <c r="M17" s="5"/>
      <c r="N17" s="75"/>
    </row>
    <row r="18" spans="1:14" ht="16.5" thickBot="1">
      <c r="A18" s="16" t="s">
        <v>8</v>
      </c>
      <c r="B18" s="128">
        <v>723.299</v>
      </c>
      <c r="C18" s="128">
        <v>196.518</v>
      </c>
      <c r="D18" s="128">
        <v>919.817</v>
      </c>
      <c r="E18" s="50"/>
      <c r="H18" s="5"/>
      <c r="I18" s="6"/>
      <c r="J18" s="10"/>
      <c r="K18" s="10"/>
      <c r="L18" s="10"/>
      <c r="M18" s="5"/>
      <c r="N18" s="75"/>
    </row>
    <row r="19" spans="1:14" ht="15.75">
      <c r="A19" s="15" t="s">
        <v>7</v>
      </c>
      <c r="B19" s="126">
        <v>812.6419999999999</v>
      </c>
      <c r="C19" s="126">
        <v>904.8050000000001</v>
      </c>
      <c r="D19" s="126">
        <v>1717.4470000000001</v>
      </c>
      <c r="E19" s="50"/>
      <c r="H19" s="5"/>
      <c r="I19" s="6"/>
      <c r="J19" s="7"/>
      <c r="K19" s="7"/>
      <c r="L19" s="7"/>
      <c r="M19" s="5"/>
      <c r="N19" s="75"/>
    </row>
    <row r="20" spans="1:14" ht="15.75">
      <c r="A20" s="6"/>
      <c r="B20" s="40"/>
      <c r="C20" s="40"/>
      <c r="D20" s="40"/>
      <c r="E20" s="50"/>
      <c r="H20" s="5"/>
      <c r="I20" s="6"/>
      <c r="J20" s="7"/>
      <c r="K20" s="7"/>
      <c r="L20" s="7"/>
      <c r="M20" s="5"/>
      <c r="N20" s="75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5"/>
      <c r="N21" s="75"/>
    </row>
    <row r="22" spans="1:14" ht="15.75">
      <c r="A22" s="14" t="s">
        <v>29</v>
      </c>
      <c r="B22" s="129">
        <v>22</v>
      </c>
      <c r="C22" s="129">
        <v>39</v>
      </c>
      <c r="D22" s="129">
        <v>41</v>
      </c>
      <c r="E22" s="50"/>
      <c r="H22" s="5"/>
      <c r="I22" s="6"/>
      <c r="J22" s="10"/>
      <c r="K22" s="7"/>
      <c r="L22" s="10"/>
      <c r="M22" s="5"/>
      <c r="N22" s="75"/>
    </row>
    <row r="23" spans="1:14" ht="16.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5"/>
      <c r="N23" s="75"/>
    </row>
    <row r="24" spans="1:14" ht="15.7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5"/>
      <c r="N24" s="75"/>
    </row>
    <row r="25" spans="1:14" ht="15.7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0"/>
      <c r="M25" s="5"/>
      <c r="N25" s="75"/>
    </row>
    <row r="26" spans="1:14" ht="15.75">
      <c r="A26" s="14" t="s">
        <v>68</v>
      </c>
      <c r="B26" s="143">
        <v>31562104</v>
      </c>
      <c r="C26" s="143">
        <v>328933475</v>
      </c>
      <c r="D26" s="143">
        <v>360495579</v>
      </c>
      <c r="E26" s="50"/>
      <c r="H26" s="5"/>
      <c r="I26" s="10"/>
      <c r="J26" s="10"/>
      <c r="K26" s="10"/>
      <c r="L26" s="10"/>
      <c r="M26" s="5"/>
      <c r="N26" s="75"/>
    </row>
    <row r="27" spans="1:14" ht="16.5" thickBot="1">
      <c r="A27" s="16" t="s">
        <v>69</v>
      </c>
      <c r="B27" s="144">
        <v>267664059</v>
      </c>
      <c r="C27" s="144">
        <v>81338030</v>
      </c>
      <c r="D27" s="144">
        <v>349002089</v>
      </c>
      <c r="E27" s="50"/>
      <c r="H27" s="5"/>
      <c r="I27" s="10"/>
      <c r="J27" s="10"/>
      <c r="K27" s="10"/>
      <c r="L27" s="10"/>
      <c r="M27" s="5"/>
      <c r="N27" s="75"/>
    </row>
    <row r="28" spans="1:14" ht="15.75">
      <c r="A28" s="15" t="s">
        <v>70</v>
      </c>
      <c r="B28" s="145">
        <v>299226163</v>
      </c>
      <c r="C28" s="145">
        <v>410271505</v>
      </c>
      <c r="D28" s="145">
        <v>709497668</v>
      </c>
      <c r="E28" s="50"/>
      <c r="H28" s="5"/>
      <c r="I28" s="10"/>
      <c r="J28" s="10"/>
      <c r="K28" s="10"/>
      <c r="L28" s="10"/>
      <c r="M28" s="5"/>
      <c r="N28" s="75"/>
    </row>
    <row r="29" spans="1:14" ht="15.75">
      <c r="A29" s="6"/>
      <c r="B29" s="146"/>
      <c r="C29" s="147"/>
      <c r="D29" s="146"/>
      <c r="E29" s="50"/>
      <c r="H29" s="5"/>
      <c r="I29" s="10"/>
      <c r="J29" s="10"/>
      <c r="K29" s="10"/>
      <c r="L29" s="10"/>
      <c r="M29" s="5"/>
      <c r="N29" s="75"/>
    </row>
    <row r="30" spans="1:14" ht="15.75" customHeight="1">
      <c r="A30" s="14" t="s">
        <v>35</v>
      </c>
      <c r="B30" s="143">
        <v>332095640</v>
      </c>
      <c r="C30" s="143">
        <v>3848617825</v>
      </c>
      <c r="D30" s="143">
        <v>4180713465</v>
      </c>
      <c r="E30" s="50"/>
      <c r="F30" s="68"/>
      <c r="H30" s="78"/>
      <c r="I30" s="10"/>
      <c r="J30" s="10"/>
      <c r="K30" s="10"/>
      <c r="L30" s="10"/>
      <c r="M30" s="5"/>
      <c r="N30" s="75"/>
    </row>
    <row r="31" spans="1:14" ht="16.5" thickBot="1">
      <c r="A31" s="16" t="s">
        <v>33</v>
      </c>
      <c r="B31" s="144">
        <v>2741223283</v>
      </c>
      <c r="C31" s="144">
        <v>901460580</v>
      </c>
      <c r="D31" s="144">
        <v>3642683863</v>
      </c>
      <c r="E31" s="50"/>
      <c r="H31" s="78"/>
      <c r="I31" s="10"/>
      <c r="J31" s="10"/>
      <c r="K31" s="10"/>
      <c r="L31" s="10"/>
      <c r="M31" s="5"/>
      <c r="N31" s="75"/>
    </row>
    <row r="32" spans="1:14" ht="15.75">
      <c r="A32" s="15" t="s">
        <v>34</v>
      </c>
      <c r="B32" s="145">
        <v>3073318923</v>
      </c>
      <c r="C32" s="145">
        <v>4750078405</v>
      </c>
      <c r="D32" s="145">
        <v>7823397328</v>
      </c>
      <c r="E32" s="50"/>
      <c r="H32" s="5"/>
      <c r="I32" s="10"/>
      <c r="J32" s="10"/>
      <c r="K32" s="10"/>
      <c r="L32" s="10"/>
      <c r="M32" s="5"/>
      <c r="N32" s="75"/>
    </row>
    <row r="33" spans="1:14" ht="15.7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0"/>
      <c r="M33" s="5"/>
      <c r="N33" s="75"/>
    </row>
    <row r="34" spans="1:14" ht="15.75">
      <c r="A34" s="6"/>
      <c r="L34" s="10"/>
      <c r="M34" s="5"/>
      <c r="N34" s="75"/>
    </row>
    <row r="35" spans="1:14" ht="15">
      <c r="A35" s="54"/>
      <c r="L35" s="10"/>
      <c r="M35" s="5"/>
      <c r="N35" s="75"/>
    </row>
    <row r="36" spans="1:14" ht="16.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0"/>
      <c r="M36" s="5"/>
      <c r="N36" s="75"/>
    </row>
    <row r="37" spans="1:14" ht="31.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0"/>
      <c r="M37" s="5"/>
      <c r="N37" s="75"/>
    </row>
    <row r="38" spans="1:14" ht="15.75">
      <c r="A38" s="14" t="s">
        <v>46</v>
      </c>
      <c r="B38" s="135">
        <v>9297</v>
      </c>
      <c r="C38" s="137">
        <v>0.29</v>
      </c>
      <c r="D38" s="135">
        <v>41682</v>
      </c>
      <c r="E38" s="137">
        <v>0.33</v>
      </c>
      <c r="F38" s="135">
        <v>22579</v>
      </c>
      <c r="G38" s="137">
        <v>0.71</v>
      </c>
      <c r="H38" s="135">
        <v>83857</v>
      </c>
      <c r="I38" s="137">
        <v>0.67</v>
      </c>
      <c r="J38" s="135">
        <v>31876</v>
      </c>
      <c r="K38" s="135">
        <v>125539</v>
      </c>
      <c r="L38" s="10"/>
      <c r="M38" s="5"/>
      <c r="N38" s="75"/>
    </row>
    <row r="39" spans="1:14" ht="15.75">
      <c r="A39" s="14" t="s">
        <v>47</v>
      </c>
      <c r="B39" s="135">
        <v>1392</v>
      </c>
      <c r="C39" s="137">
        <v>0.54</v>
      </c>
      <c r="D39" s="135">
        <v>71685</v>
      </c>
      <c r="E39" s="137">
        <v>0.58</v>
      </c>
      <c r="F39" s="135">
        <v>1163</v>
      </c>
      <c r="G39" s="137">
        <v>0.46</v>
      </c>
      <c r="H39" s="135">
        <v>51610</v>
      </c>
      <c r="I39" s="137">
        <v>0.42</v>
      </c>
      <c r="J39" s="135">
        <v>2555</v>
      </c>
      <c r="K39" s="135">
        <v>123295</v>
      </c>
      <c r="L39" s="10"/>
      <c r="M39" s="5"/>
      <c r="N39" s="75"/>
    </row>
    <row r="40" spans="1:14" ht="15.75">
      <c r="A40" s="14" t="s">
        <v>48</v>
      </c>
      <c r="B40" s="135">
        <v>348</v>
      </c>
      <c r="C40" s="137">
        <v>0.71</v>
      </c>
      <c r="D40" s="135">
        <v>48289</v>
      </c>
      <c r="E40" s="137">
        <v>0.71</v>
      </c>
      <c r="F40" s="135">
        <v>142</v>
      </c>
      <c r="G40" s="137">
        <v>0.29</v>
      </c>
      <c r="H40" s="135">
        <v>19369</v>
      </c>
      <c r="I40" s="137">
        <v>0.29</v>
      </c>
      <c r="J40" s="135">
        <v>490</v>
      </c>
      <c r="K40" s="135">
        <v>67658</v>
      </c>
      <c r="L40" s="10"/>
      <c r="M40" s="5"/>
      <c r="N40" s="75"/>
    </row>
    <row r="41" spans="1:14" ht="15.75">
      <c r="A41" s="14" t="s">
        <v>49</v>
      </c>
      <c r="B41" s="135">
        <v>151</v>
      </c>
      <c r="C41" s="137">
        <v>0.8</v>
      </c>
      <c r="D41" s="135">
        <v>36925</v>
      </c>
      <c r="E41" s="137">
        <v>0.8</v>
      </c>
      <c r="F41" s="135">
        <v>38</v>
      </c>
      <c r="G41" s="137">
        <v>0.2</v>
      </c>
      <c r="H41" s="135">
        <v>9258</v>
      </c>
      <c r="I41" s="137">
        <v>0.2</v>
      </c>
      <c r="J41" s="135">
        <v>189</v>
      </c>
      <c r="K41" s="135">
        <v>46183</v>
      </c>
      <c r="L41" s="10"/>
      <c r="M41" s="5"/>
      <c r="N41" s="75"/>
    </row>
    <row r="42" spans="1:14" ht="15.75">
      <c r="A42" s="14" t="s">
        <v>50</v>
      </c>
      <c r="B42" s="135">
        <v>81</v>
      </c>
      <c r="C42" s="137">
        <v>0.79</v>
      </c>
      <c r="D42" s="135">
        <v>28447</v>
      </c>
      <c r="E42" s="137">
        <v>0.8</v>
      </c>
      <c r="F42" s="135">
        <v>21</v>
      </c>
      <c r="G42" s="137">
        <v>0.21</v>
      </c>
      <c r="H42" s="135">
        <v>7046</v>
      </c>
      <c r="I42" s="137">
        <v>0.2</v>
      </c>
      <c r="J42" s="135">
        <v>102</v>
      </c>
      <c r="K42" s="135">
        <v>35493</v>
      </c>
      <c r="L42" s="10"/>
      <c r="M42" s="5"/>
      <c r="N42" s="75"/>
    </row>
    <row r="43" spans="1:14" ht="15.75">
      <c r="A43" s="14" t="s">
        <v>51</v>
      </c>
      <c r="B43" s="135">
        <v>69</v>
      </c>
      <c r="C43" s="137">
        <v>0.91</v>
      </c>
      <c r="D43" s="135">
        <v>30840</v>
      </c>
      <c r="E43" s="137">
        <v>0.91</v>
      </c>
      <c r="F43" s="135">
        <v>7</v>
      </c>
      <c r="G43" s="137">
        <v>0.09</v>
      </c>
      <c r="H43" s="135">
        <v>3145</v>
      </c>
      <c r="I43" s="137">
        <v>0.09</v>
      </c>
      <c r="J43" s="135">
        <v>76</v>
      </c>
      <c r="K43" s="135">
        <v>33985</v>
      </c>
      <c r="L43" s="10"/>
      <c r="M43" s="5"/>
      <c r="N43" s="75"/>
    </row>
    <row r="44" spans="1:14" ht="15.75">
      <c r="A44" s="14" t="s">
        <v>52</v>
      </c>
      <c r="B44" s="135">
        <v>206</v>
      </c>
      <c r="C44" s="137">
        <v>0.9</v>
      </c>
      <c r="D44" s="135">
        <v>449964</v>
      </c>
      <c r="E44" s="137">
        <v>0.95</v>
      </c>
      <c r="F44" s="135">
        <v>22</v>
      </c>
      <c r="G44" s="137">
        <v>0.1</v>
      </c>
      <c r="H44" s="135">
        <v>21775</v>
      </c>
      <c r="I44" s="137">
        <v>0.05</v>
      </c>
      <c r="J44" s="135">
        <v>228</v>
      </c>
      <c r="K44" s="135">
        <v>471739</v>
      </c>
      <c r="L44" s="10"/>
      <c r="M44" s="5"/>
      <c r="N44" s="75"/>
    </row>
    <row r="45" spans="1:14" ht="15.75">
      <c r="A45" s="14" t="s">
        <v>4</v>
      </c>
      <c r="B45" s="136">
        <v>11544</v>
      </c>
      <c r="C45" s="137">
        <v>0.33</v>
      </c>
      <c r="D45" s="136">
        <v>707832</v>
      </c>
      <c r="E45" s="137">
        <v>0.78</v>
      </c>
      <c r="F45" s="136">
        <v>23972</v>
      </c>
      <c r="G45" s="137">
        <v>0.67</v>
      </c>
      <c r="H45" s="136">
        <v>196060</v>
      </c>
      <c r="I45" s="137">
        <v>0.22</v>
      </c>
      <c r="J45" s="136">
        <v>35516</v>
      </c>
      <c r="K45" s="136">
        <v>903892</v>
      </c>
      <c r="L45" s="10"/>
      <c r="M45" s="5"/>
      <c r="N45" s="75"/>
    </row>
    <row r="46" spans="1:14" ht="15.75">
      <c r="A46" s="55"/>
      <c r="B46" s="80"/>
      <c r="C46" s="81"/>
      <c r="D46" s="80"/>
      <c r="E46" s="81"/>
      <c r="F46" s="80"/>
      <c r="G46" s="81"/>
      <c r="H46" s="80"/>
      <c r="I46" s="81"/>
      <c r="J46" s="80"/>
      <c r="K46" s="80"/>
      <c r="L46" s="10"/>
      <c r="M46" s="5"/>
      <c r="N46" s="75"/>
    </row>
    <row r="47" spans="2:14" ht="15.75">
      <c r="B47" s="80"/>
      <c r="C47" s="81"/>
      <c r="D47" s="80"/>
      <c r="E47" s="81"/>
      <c r="F47" s="80"/>
      <c r="G47" s="81"/>
      <c r="H47" s="80"/>
      <c r="I47" s="81"/>
      <c r="J47" s="80"/>
      <c r="K47" s="80"/>
      <c r="L47" s="10"/>
      <c r="M47" s="5"/>
      <c r="N47" s="75"/>
    </row>
    <row r="48" spans="1:14" ht="15.75">
      <c r="A48" s="55"/>
      <c r="B48" s="80"/>
      <c r="C48" s="81"/>
      <c r="D48" s="80"/>
      <c r="E48" s="81"/>
      <c r="F48" s="80"/>
      <c r="G48" s="81"/>
      <c r="H48" s="80"/>
      <c r="I48" s="81"/>
      <c r="J48" s="80"/>
      <c r="K48" s="80"/>
      <c r="L48" s="10"/>
      <c r="M48" s="5"/>
      <c r="N48" s="75"/>
    </row>
    <row r="49" spans="1:14" ht="15.75">
      <c r="A49" s="42" t="s">
        <v>26</v>
      </c>
      <c r="B49" s="82"/>
      <c r="C49" s="79"/>
      <c r="D49" s="76"/>
      <c r="E49" s="50"/>
      <c r="H49" s="5"/>
      <c r="I49" s="10"/>
      <c r="J49" s="10"/>
      <c r="K49" s="10"/>
      <c r="L49" s="10"/>
      <c r="M49" s="5"/>
      <c r="N49" s="75"/>
    </row>
    <row r="50" spans="1:14" ht="15.75">
      <c r="A50" s="42"/>
      <c r="B50" s="79"/>
      <c r="C50" s="79"/>
      <c r="D50" s="76"/>
      <c r="E50" s="50"/>
      <c r="H50" s="5"/>
      <c r="I50" s="10"/>
      <c r="J50" s="10"/>
      <c r="K50" s="10"/>
      <c r="L50" s="10"/>
      <c r="M50" s="5"/>
      <c r="N50" s="75"/>
    </row>
    <row r="51" spans="1:14" ht="15" customHeight="1">
      <c r="A51" s="152" t="s">
        <v>64</v>
      </c>
      <c r="B51" s="152"/>
      <c r="C51" s="6"/>
      <c r="D51" s="6"/>
      <c r="E51" s="50"/>
      <c r="H51" s="5"/>
      <c r="I51" s="10"/>
      <c r="J51" s="10"/>
      <c r="K51" s="10"/>
      <c r="L51" s="10"/>
      <c r="M51" s="5"/>
      <c r="N51" s="75"/>
    </row>
    <row r="52" spans="1:14" ht="15">
      <c r="A52" s="153" t="s">
        <v>36</v>
      </c>
      <c r="B52" s="153"/>
      <c r="C52" s="10"/>
      <c r="D52" s="10"/>
      <c r="E52" s="50"/>
      <c r="H52" s="5"/>
      <c r="I52" s="10"/>
      <c r="J52" s="10"/>
      <c r="K52" s="10"/>
      <c r="L52" s="10"/>
      <c r="M52" s="5"/>
      <c r="N52" s="75"/>
    </row>
    <row r="53" spans="1:14" ht="16.5" thickBot="1">
      <c r="A53" s="6"/>
      <c r="B53" s="79"/>
      <c r="C53" s="79"/>
      <c r="D53" s="76"/>
      <c r="E53" s="50"/>
      <c r="H53" s="5"/>
      <c r="I53" s="10"/>
      <c r="J53" s="10"/>
      <c r="K53" s="10"/>
      <c r="L53" s="10"/>
      <c r="M53" s="5"/>
      <c r="N53" s="75"/>
    </row>
    <row r="54" spans="1:14" ht="15.75" thickBot="1">
      <c r="A54" s="24" t="s">
        <v>9</v>
      </c>
      <c r="B54" s="22" t="s">
        <v>23</v>
      </c>
      <c r="C54" s="75"/>
      <c r="D54" s="75"/>
      <c r="E54" s="50"/>
      <c r="H54" s="5"/>
      <c r="I54" s="8"/>
      <c r="J54" s="7"/>
      <c r="K54" s="7"/>
      <c r="L54" s="7"/>
      <c r="M54" s="5"/>
      <c r="N54" s="75"/>
    </row>
    <row r="55" spans="1:14" ht="15.75">
      <c r="A55" s="35" t="s">
        <v>10</v>
      </c>
      <c r="B55" s="36">
        <v>0.404</v>
      </c>
      <c r="C55" s="75"/>
      <c r="D55" s="75"/>
      <c r="E55" s="75"/>
      <c r="F55" s="21"/>
      <c r="G55" s="75"/>
      <c r="H55" s="5"/>
      <c r="I55" s="6"/>
      <c r="J55" s="10"/>
      <c r="K55" s="10"/>
      <c r="L55" s="10"/>
      <c r="M55" s="5"/>
      <c r="N55" s="75"/>
    </row>
    <row r="56" spans="1:14" ht="15.75">
      <c r="A56" s="26" t="s">
        <v>11</v>
      </c>
      <c r="B56" s="28">
        <v>0.194</v>
      </c>
      <c r="C56" s="75"/>
      <c r="D56" s="75"/>
      <c r="E56" s="75"/>
      <c r="F56" s="83"/>
      <c r="G56" s="75"/>
      <c r="H56" s="75"/>
      <c r="I56" s="1"/>
      <c r="J56" s="75"/>
      <c r="K56" s="75"/>
      <c r="L56" s="75"/>
      <c r="M56" s="75"/>
      <c r="N56" s="75"/>
    </row>
    <row r="57" spans="1:14" ht="15.75">
      <c r="A57" s="26" t="s">
        <v>12</v>
      </c>
      <c r="B57" s="28">
        <v>0</v>
      </c>
      <c r="C57" s="75"/>
      <c r="D57" s="75"/>
      <c r="E57" s="75"/>
      <c r="F57" s="83"/>
      <c r="G57" s="75"/>
      <c r="H57" s="75"/>
      <c r="I57" s="75"/>
      <c r="J57" s="75"/>
      <c r="K57" s="75"/>
      <c r="L57" s="75"/>
      <c r="M57" s="75"/>
      <c r="N57" s="75"/>
    </row>
    <row r="58" spans="1:14" ht="15.75">
      <c r="A58" s="26" t="s">
        <v>13</v>
      </c>
      <c r="B58" s="28">
        <v>0.35</v>
      </c>
      <c r="C58" s="75"/>
      <c r="D58" s="75"/>
      <c r="E58" s="75"/>
      <c r="F58" s="83"/>
      <c r="G58" s="75"/>
      <c r="H58" s="75"/>
      <c r="I58" s="75"/>
      <c r="J58" s="75"/>
      <c r="K58" s="75"/>
      <c r="L58" s="75"/>
      <c r="M58" s="75"/>
      <c r="N58" s="75"/>
    </row>
    <row r="59" spans="1:14" ht="15.75">
      <c r="A59" s="26" t="s">
        <v>14</v>
      </c>
      <c r="B59" s="28">
        <v>0.002</v>
      </c>
      <c r="C59" s="75"/>
      <c r="D59" s="75"/>
      <c r="E59" s="75"/>
      <c r="F59" s="83"/>
      <c r="G59" s="75"/>
      <c r="H59" s="75"/>
      <c r="I59" s="75"/>
      <c r="J59" s="75"/>
      <c r="K59" s="75"/>
      <c r="L59" s="75"/>
      <c r="M59" s="75"/>
      <c r="N59" s="75"/>
    </row>
    <row r="60" spans="1:14" ht="16.5" thickBot="1">
      <c r="A60" s="37" t="s">
        <v>24</v>
      </c>
      <c r="B60" s="38">
        <v>0.05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.75" customHeight="1">
      <c r="A61" s="33" t="s">
        <v>53</v>
      </c>
      <c r="B61" s="34">
        <v>0.003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.75">
      <c r="A62" s="26" t="s">
        <v>15</v>
      </c>
      <c r="B62" s="70" t="s">
        <v>55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.75">
      <c r="A63" s="26" t="s">
        <v>16</v>
      </c>
      <c r="B63" s="29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5.75">
      <c r="A64" s="26" t="s">
        <v>17</v>
      </c>
      <c r="B64" s="29">
        <v>0.009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5.75">
      <c r="A65" s="26" t="s">
        <v>18</v>
      </c>
      <c r="B65" s="29">
        <v>0.005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5.75">
      <c r="A66" s="26" t="s">
        <v>19</v>
      </c>
      <c r="B66" s="29"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.75">
      <c r="A67" s="26" t="s">
        <v>37</v>
      </c>
      <c r="B67" s="29">
        <v>0.011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.75">
      <c r="A68" s="27" t="s">
        <v>20</v>
      </c>
      <c r="B68" s="29">
        <v>0.003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6.5" thickBot="1">
      <c r="A69" s="30" t="s">
        <v>21</v>
      </c>
      <c r="B69" s="31">
        <v>0.019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6.5" thickBot="1">
      <c r="A70" s="25" t="s">
        <v>22</v>
      </c>
      <c r="B70" s="32">
        <v>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5">
      <c r="A71" s="4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.75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5.75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2:14" ht="15">
      <c r="L75" s="75"/>
      <c r="M75" s="75"/>
      <c r="N75" s="75"/>
    </row>
    <row r="76" spans="12:14" ht="15">
      <c r="L76" s="75"/>
      <c r="M76" s="75"/>
      <c r="N76" s="75"/>
    </row>
    <row r="77" spans="12:14" ht="15">
      <c r="L77" s="75"/>
      <c r="M77" s="75"/>
      <c r="N77" s="75"/>
    </row>
    <row r="78" spans="12:14" ht="15">
      <c r="L78" s="75"/>
      <c r="M78" s="75"/>
      <c r="N78" s="75"/>
    </row>
    <row r="79" spans="12:14" ht="15">
      <c r="L79" s="75"/>
      <c r="M79" s="75"/>
      <c r="N79" s="75"/>
    </row>
    <row r="80" spans="12:14" ht="15">
      <c r="L80" s="75"/>
      <c r="M80" s="75"/>
      <c r="N80" s="75"/>
    </row>
    <row r="81" spans="12:14" ht="15">
      <c r="L81" s="75"/>
      <c r="M81" s="75"/>
      <c r="N81" s="75"/>
    </row>
    <row r="82" spans="12:14" ht="15">
      <c r="L82" s="75"/>
      <c r="M82" s="75"/>
      <c r="N82" s="75"/>
    </row>
    <row r="83" spans="12:14" ht="15">
      <c r="L83" s="75"/>
      <c r="M83" s="75"/>
      <c r="N83" s="75"/>
    </row>
    <row r="84" spans="12:14" ht="15">
      <c r="L84" s="75"/>
      <c r="M84" s="75"/>
      <c r="N84" s="75"/>
    </row>
    <row r="85" spans="12:14" ht="15">
      <c r="L85" s="75"/>
      <c r="M85" s="75"/>
      <c r="N85" s="75"/>
    </row>
    <row r="86" spans="12:14" ht="15">
      <c r="L86" s="75"/>
      <c r="M86" s="75"/>
      <c r="N86" s="75"/>
    </row>
    <row r="87" spans="12:14" ht="15"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15">
      <c r="F104" s="75"/>
    </row>
    <row r="105" ht="15">
      <c r="F105" s="75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70.28125" style="0" customWidth="1"/>
    <col min="2" max="2" width="20.7109375" style="0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.75">
      <c r="A1" s="149" t="s">
        <v>56</v>
      </c>
      <c r="B1" s="149"/>
      <c r="C1" s="149"/>
      <c r="D1" s="149"/>
    </row>
    <row r="2" spans="1:4" ht="15.75">
      <c r="A2" s="149" t="s">
        <v>28</v>
      </c>
      <c r="B2" s="149"/>
      <c r="C2" s="149"/>
      <c r="D2" s="149"/>
    </row>
    <row r="3" ht="5.25" customHeight="1"/>
    <row r="4" spans="1:9" s="52" customFormat="1" ht="18" customHeight="1">
      <c r="A4" s="150" t="s">
        <v>65</v>
      </c>
      <c r="B4" s="150"/>
      <c r="C4" s="150"/>
      <c r="D4" s="150"/>
      <c r="H4" s="53"/>
      <c r="I4" s="53"/>
    </row>
    <row r="5" spans="1:14" ht="9" customHeight="1">
      <c r="A5" s="151"/>
      <c r="B5" s="151"/>
      <c r="C5" s="151"/>
      <c r="D5" s="151"/>
      <c r="E5" s="50"/>
      <c r="H5" s="5"/>
      <c r="I5" s="5"/>
      <c r="J5" s="5"/>
      <c r="K5" s="5"/>
      <c r="L5" s="3"/>
      <c r="M5" s="3"/>
      <c r="N5" s="2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3"/>
      <c r="M6" s="3"/>
      <c r="N6" s="2"/>
    </row>
    <row r="7" spans="1:14" ht="15.75">
      <c r="A7" s="14" t="s">
        <v>0</v>
      </c>
      <c r="B7" s="130">
        <v>29220</v>
      </c>
      <c r="C7" s="130">
        <v>11725</v>
      </c>
      <c r="D7" s="130">
        <v>40945</v>
      </c>
      <c r="E7" s="50"/>
      <c r="G7" s="66"/>
      <c r="H7" s="76"/>
      <c r="I7" s="76"/>
      <c r="J7" s="76"/>
      <c r="K7" s="7"/>
      <c r="L7" s="7"/>
      <c r="M7" s="3"/>
      <c r="N7" s="2"/>
    </row>
    <row r="8" spans="1:14" ht="16.5" thickBot="1">
      <c r="A8" s="16" t="s">
        <v>6</v>
      </c>
      <c r="B8" s="131">
        <v>249709</v>
      </c>
      <c r="C8" s="131">
        <v>23459</v>
      </c>
      <c r="D8" s="131">
        <v>273168</v>
      </c>
      <c r="E8" s="50"/>
      <c r="G8" s="66"/>
      <c r="H8" s="76"/>
      <c r="I8" s="76"/>
      <c r="J8" s="76"/>
      <c r="K8" s="9"/>
      <c r="L8" s="9"/>
      <c r="M8" s="3"/>
      <c r="N8" s="2"/>
    </row>
    <row r="9" spans="1:14" ht="15.75">
      <c r="A9" s="15" t="s">
        <v>5</v>
      </c>
      <c r="B9" s="132">
        <v>278929</v>
      </c>
      <c r="C9" s="132">
        <v>35184</v>
      </c>
      <c r="D9" s="132">
        <v>314113</v>
      </c>
      <c r="E9" s="50"/>
      <c r="G9" s="8"/>
      <c r="H9" s="76"/>
      <c r="I9" s="76"/>
      <c r="J9" s="76"/>
      <c r="K9" s="10"/>
      <c r="L9" s="11"/>
      <c r="M9" s="3"/>
      <c r="N9" s="2"/>
    </row>
    <row r="10" spans="1:14" ht="15.75">
      <c r="A10" s="6"/>
      <c r="B10" s="133"/>
      <c r="C10" s="133"/>
      <c r="D10" s="133"/>
      <c r="E10" s="50"/>
      <c r="G10" s="66"/>
      <c r="H10" s="65"/>
      <c r="I10" s="65"/>
      <c r="J10" s="10"/>
      <c r="K10" s="10"/>
      <c r="L10" s="11"/>
      <c r="M10" s="3"/>
      <c r="N10" s="2"/>
    </row>
    <row r="11" spans="1:14" ht="15.75">
      <c r="A11" s="6"/>
      <c r="B11" s="133"/>
      <c r="C11" s="133"/>
      <c r="D11" s="133"/>
      <c r="E11" s="50"/>
      <c r="G11" s="66"/>
      <c r="H11" s="65"/>
      <c r="I11" s="65"/>
      <c r="J11" s="10"/>
      <c r="K11" s="10"/>
      <c r="L11" s="11"/>
      <c r="M11" s="3"/>
      <c r="N11" s="2"/>
    </row>
    <row r="12" spans="1:14" ht="15.75">
      <c r="A12" s="14" t="s">
        <v>30</v>
      </c>
      <c r="B12" s="130">
        <v>28551216</v>
      </c>
      <c r="C12" s="130">
        <v>313275450</v>
      </c>
      <c r="D12" s="130">
        <v>341826666</v>
      </c>
      <c r="E12" s="50"/>
      <c r="F12" s="23"/>
      <c r="H12" s="5"/>
      <c r="I12" s="10"/>
      <c r="J12" s="10"/>
      <c r="K12" s="10"/>
      <c r="L12" s="11"/>
      <c r="M12" s="3"/>
      <c r="N12" s="2"/>
    </row>
    <row r="13" spans="1:14" ht="16.5" thickBot="1">
      <c r="A13" s="16" t="s">
        <v>31</v>
      </c>
      <c r="B13" s="131">
        <v>225930573</v>
      </c>
      <c r="C13" s="131">
        <v>70143563</v>
      </c>
      <c r="D13" s="131">
        <v>296074136</v>
      </c>
      <c r="E13" s="50"/>
      <c r="F13" s="52"/>
      <c r="H13" s="5"/>
      <c r="I13" s="10"/>
      <c r="J13" s="10"/>
      <c r="K13" s="10"/>
      <c r="L13" s="11"/>
      <c r="M13" s="3"/>
      <c r="N13" s="2"/>
    </row>
    <row r="14" spans="1:14" ht="15.75">
      <c r="A14" s="15" t="s">
        <v>32</v>
      </c>
      <c r="B14" s="132">
        <v>254481789</v>
      </c>
      <c r="C14" s="132">
        <v>383419013</v>
      </c>
      <c r="D14" s="132">
        <v>637900802</v>
      </c>
      <c r="E14" s="50"/>
      <c r="H14" s="5"/>
      <c r="I14" s="10"/>
      <c r="J14" s="10"/>
      <c r="K14" s="10"/>
      <c r="L14" s="11"/>
      <c r="M14" s="3"/>
      <c r="N14" s="2"/>
    </row>
    <row r="15" spans="2:4" ht="15.75" customHeight="1">
      <c r="B15" s="23"/>
      <c r="C15" s="23"/>
      <c r="D15" s="23"/>
    </row>
    <row r="16" spans="1:14" ht="15.75">
      <c r="A16" s="13"/>
      <c r="B16" s="17"/>
      <c r="C16" s="50"/>
      <c r="D16" s="50"/>
      <c r="E16" s="50"/>
      <c r="H16" s="5"/>
      <c r="I16" s="6"/>
      <c r="J16" s="7"/>
      <c r="K16" s="7"/>
      <c r="L16" s="7"/>
      <c r="M16" s="3"/>
      <c r="N16" s="2"/>
    </row>
    <row r="17" spans="1:14" ht="15.75">
      <c r="A17" s="14" t="s">
        <v>1</v>
      </c>
      <c r="B17" s="127">
        <v>88.154</v>
      </c>
      <c r="C17" s="127">
        <v>707.835</v>
      </c>
      <c r="D17" s="127">
        <v>795.989</v>
      </c>
      <c r="E17" s="50"/>
      <c r="H17" s="5"/>
      <c r="I17" s="8"/>
      <c r="J17" s="9"/>
      <c r="K17" s="9"/>
      <c r="L17" s="9"/>
      <c r="M17" s="3"/>
      <c r="N17" s="2"/>
    </row>
    <row r="18" spans="1:14" ht="16.5" thickBot="1">
      <c r="A18" s="16" t="s">
        <v>8</v>
      </c>
      <c r="B18" s="128">
        <v>723.31</v>
      </c>
      <c r="C18" s="128">
        <v>196.436</v>
      </c>
      <c r="D18" s="128">
        <v>919.746</v>
      </c>
      <c r="E18" s="50"/>
      <c r="H18" s="5"/>
      <c r="I18" s="6"/>
      <c r="J18" s="10"/>
      <c r="K18" s="10"/>
      <c r="L18" s="11"/>
      <c r="M18" s="3"/>
      <c r="N18" s="2"/>
    </row>
    <row r="19" spans="1:14" ht="15.75">
      <c r="A19" s="15" t="s">
        <v>7</v>
      </c>
      <c r="B19" s="126">
        <v>811.4639999999999</v>
      </c>
      <c r="C19" s="126">
        <v>904.2710000000001</v>
      </c>
      <c r="D19" s="126">
        <v>1715.7350000000001</v>
      </c>
      <c r="E19" s="50"/>
      <c r="H19" s="5"/>
      <c r="I19" s="6"/>
      <c r="J19" s="7"/>
      <c r="K19" s="7"/>
      <c r="L19" s="7"/>
      <c r="M19" s="3"/>
      <c r="N19" s="2"/>
    </row>
    <row r="20" spans="1:14" ht="15.75">
      <c r="A20" s="6"/>
      <c r="B20" s="40"/>
      <c r="C20" s="40"/>
      <c r="D20" s="40"/>
      <c r="E20" s="50"/>
      <c r="H20" s="5"/>
      <c r="I20" s="6"/>
      <c r="J20" s="7"/>
      <c r="K20" s="7"/>
      <c r="L20" s="7"/>
      <c r="M20" s="3"/>
      <c r="N20" s="2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3"/>
      <c r="N21" s="2"/>
    </row>
    <row r="22" spans="1:14" ht="15.75">
      <c r="A22" s="14" t="s">
        <v>29</v>
      </c>
      <c r="B22" s="129">
        <v>21</v>
      </c>
      <c r="C22" s="129">
        <v>39</v>
      </c>
      <c r="D22" s="129">
        <v>41</v>
      </c>
      <c r="E22" s="50"/>
      <c r="H22" s="5"/>
      <c r="I22" s="6"/>
      <c r="J22" s="10"/>
      <c r="K22" s="7"/>
      <c r="L22" s="11"/>
      <c r="M22" s="3"/>
      <c r="N22" s="2"/>
    </row>
    <row r="23" spans="1:14" ht="16.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3"/>
      <c r="N23" s="2"/>
    </row>
    <row r="24" spans="1:14" ht="15.7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3"/>
      <c r="N24" s="2"/>
    </row>
    <row r="25" spans="1:14" ht="15.7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1"/>
      <c r="M25" s="3"/>
      <c r="N25" s="2"/>
    </row>
    <row r="26" spans="1:14" ht="15.75">
      <c r="A26" s="14" t="s">
        <v>61</v>
      </c>
      <c r="B26" s="130">
        <v>328962583</v>
      </c>
      <c r="C26" s="130">
        <v>3821597698</v>
      </c>
      <c r="D26" s="130">
        <v>4150560281</v>
      </c>
      <c r="E26" s="50"/>
      <c r="H26" s="5"/>
      <c r="I26" s="10"/>
      <c r="J26" s="10"/>
      <c r="K26" s="10"/>
      <c r="L26" s="11"/>
      <c r="M26" s="3"/>
      <c r="N26" s="2"/>
    </row>
    <row r="27" spans="1:14" ht="16.5" thickBot="1">
      <c r="A27" s="16" t="s">
        <v>62</v>
      </c>
      <c r="B27" s="131">
        <v>2704477884</v>
      </c>
      <c r="C27" s="131">
        <v>898755847</v>
      </c>
      <c r="D27" s="131">
        <v>3603233731</v>
      </c>
      <c r="E27" s="50"/>
      <c r="H27" s="5"/>
      <c r="I27" s="10"/>
      <c r="J27" s="10"/>
      <c r="K27" s="10"/>
      <c r="L27" s="11"/>
      <c r="M27" s="3"/>
      <c r="N27" s="2"/>
    </row>
    <row r="28" spans="1:14" ht="15.75">
      <c r="A28" s="15" t="s">
        <v>63</v>
      </c>
      <c r="B28" s="132">
        <v>3033440467</v>
      </c>
      <c r="C28" s="132">
        <v>4720353545</v>
      </c>
      <c r="D28" s="132">
        <v>7753794012</v>
      </c>
      <c r="E28" s="50"/>
      <c r="H28" s="5"/>
      <c r="I28" s="10"/>
      <c r="J28" s="10"/>
      <c r="K28" s="10"/>
      <c r="L28" s="11"/>
      <c r="M28" s="3"/>
      <c r="N28" s="2"/>
    </row>
    <row r="29" spans="1:14" ht="15.75">
      <c r="A29" s="6"/>
      <c r="B29" s="133"/>
      <c r="C29" s="134"/>
      <c r="D29" s="133"/>
      <c r="E29" s="50"/>
      <c r="H29" s="5"/>
      <c r="I29" s="10"/>
      <c r="J29" s="10"/>
      <c r="K29" s="10"/>
      <c r="L29" s="11"/>
      <c r="M29" s="3"/>
      <c r="N29" s="2"/>
    </row>
    <row r="30" spans="1:14" ht="15.75" customHeight="1">
      <c r="A30" s="14" t="s">
        <v>35</v>
      </c>
      <c r="B30" s="130">
        <v>328962583</v>
      </c>
      <c r="C30" s="130">
        <v>3821597698</v>
      </c>
      <c r="D30" s="130">
        <v>4150560281</v>
      </c>
      <c r="E30" s="50"/>
      <c r="F30" s="68"/>
      <c r="H30" s="78"/>
      <c r="I30" s="10"/>
      <c r="J30" s="125"/>
      <c r="K30" s="125"/>
      <c r="L30" s="11"/>
      <c r="M30" s="3"/>
      <c r="N30" s="2"/>
    </row>
    <row r="31" spans="1:14" ht="16.5" thickBot="1">
      <c r="A31" s="16" t="s">
        <v>33</v>
      </c>
      <c r="B31" s="131">
        <v>2704477884</v>
      </c>
      <c r="C31" s="131">
        <v>898755847</v>
      </c>
      <c r="D31" s="131">
        <v>3603233731</v>
      </c>
      <c r="E31" s="50"/>
      <c r="H31" s="78"/>
      <c r="I31" s="10"/>
      <c r="J31" s="125"/>
      <c r="K31" s="125"/>
      <c r="L31" s="11"/>
      <c r="M31" s="3"/>
      <c r="N31" s="2"/>
    </row>
    <row r="32" spans="1:14" ht="15.75">
      <c r="A32" s="15" t="s">
        <v>34</v>
      </c>
      <c r="B32" s="132">
        <v>3033440467</v>
      </c>
      <c r="C32" s="132">
        <v>4720353545</v>
      </c>
      <c r="D32" s="132">
        <v>7753794012</v>
      </c>
      <c r="E32" s="50"/>
      <c r="H32" s="5"/>
      <c r="I32" s="10"/>
      <c r="J32" s="125"/>
      <c r="K32" s="125"/>
      <c r="L32" s="11"/>
      <c r="M32" s="3"/>
      <c r="N32" s="2"/>
    </row>
    <row r="33" spans="1:14" ht="15.7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1"/>
      <c r="M33" s="3"/>
      <c r="N33" s="2"/>
    </row>
    <row r="34" spans="1:14" ht="15.75">
      <c r="A34" s="6"/>
      <c r="L34" s="11"/>
      <c r="M34" s="3"/>
      <c r="N34" s="2"/>
    </row>
    <row r="35" spans="1:14" ht="15">
      <c r="A35" s="54"/>
      <c r="L35" s="11"/>
      <c r="M35" s="3"/>
      <c r="N35" s="2"/>
    </row>
    <row r="36" spans="1:14" ht="16.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"/>
      <c r="M36" s="3"/>
      <c r="N36" s="2"/>
    </row>
    <row r="37" spans="1:14" ht="31.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1"/>
      <c r="M37" s="3"/>
      <c r="N37" s="2"/>
    </row>
    <row r="38" spans="1:14" ht="15.75">
      <c r="A38" s="14" t="s">
        <v>46</v>
      </c>
      <c r="B38" s="135">
        <v>9293</v>
      </c>
      <c r="C38" s="137">
        <v>0.29</v>
      </c>
      <c r="D38" s="135">
        <v>41741</v>
      </c>
      <c r="E38" s="137">
        <v>0.33</v>
      </c>
      <c r="F38" s="135">
        <v>22572</v>
      </c>
      <c r="G38" s="137">
        <v>0.71</v>
      </c>
      <c r="H38" s="135">
        <v>83670</v>
      </c>
      <c r="I38" s="137">
        <v>0.67</v>
      </c>
      <c r="J38" s="135">
        <v>31865</v>
      </c>
      <c r="K38" s="135">
        <v>125411</v>
      </c>
      <c r="L38" s="11"/>
      <c r="M38" s="3"/>
      <c r="N38" s="2"/>
    </row>
    <row r="39" spans="1:14" ht="15.75">
      <c r="A39" s="14" t="s">
        <v>47</v>
      </c>
      <c r="B39" s="135">
        <v>1400</v>
      </c>
      <c r="C39" s="137">
        <v>0.55</v>
      </c>
      <c r="D39" s="135">
        <v>71851</v>
      </c>
      <c r="E39" s="137">
        <v>0.58</v>
      </c>
      <c r="F39" s="135">
        <v>1160</v>
      </c>
      <c r="G39" s="137">
        <v>0.45</v>
      </c>
      <c r="H39" s="135">
        <v>51609</v>
      </c>
      <c r="I39" s="137">
        <v>0.42</v>
      </c>
      <c r="J39" s="135">
        <v>2560</v>
      </c>
      <c r="K39" s="135">
        <v>123460</v>
      </c>
      <c r="L39" s="11"/>
      <c r="M39" s="3"/>
      <c r="N39" s="2"/>
    </row>
    <row r="40" spans="1:14" ht="15.75">
      <c r="A40" s="14" t="s">
        <v>48</v>
      </c>
      <c r="B40" s="135">
        <v>352</v>
      </c>
      <c r="C40" s="137">
        <v>0.72</v>
      </c>
      <c r="D40" s="135">
        <v>48815</v>
      </c>
      <c r="E40" s="137">
        <v>0.72</v>
      </c>
      <c r="F40" s="135">
        <v>138</v>
      </c>
      <c r="G40" s="137">
        <v>0.28</v>
      </c>
      <c r="H40" s="135">
        <v>18855</v>
      </c>
      <c r="I40" s="137">
        <v>0.28</v>
      </c>
      <c r="J40" s="135">
        <v>490</v>
      </c>
      <c r="K40" s="135">
        <v>67670</v>
      </c>
      <c r="L40" s="11"/>
      <c r="M40" s="3"/>
      <c r="N40" s="2"/>
    </row>
    <row r="41" spans="1:14" ht="15.75">
      <c r="A41" s="14" t="s">
        <v>49</v>
      </c>
      <c r="B41" s="135">
        <v>152</v>
      </c>
      <c r="C41" s="137">
        <v>0.81</v>
      </c>
      <c r="D41" s="135">
        <v>37126</v>
      </c>
      <c r="E41" s="137">
        <v>0.81</v>
      </c>
      <c r="F41" s="135">
        <v>36</v>
      </c>
      <c r="G41" s="137">
        <v>0.19</v>
      </c>
      <c r="H41" s="135">
        <v>8776</v>
      </c>
      <c r="I41" s="137">
        <v>0.19</v>
      </c>
      <c r="J41" s="135">
        <v>188</v>
      </c>
      <c r="K41" s="135">
        <v>45902</v>
      </c>
      <c r="L41" s="11"/>
      <c r="M41" s="3"/>
      <c r="N41" s="2"/>
    </row>
    <row r="42" spans="1:14" ht="15.75">
      <c r="A42" s="14" t="s">
        <v>50</v>
      </c>
      <c r="B42" s="135">
        <v>86</v>
      </c>
      <c r="C42" s="137">
        <v>0.84</v>
      </c>
      <c r="D42" s="135">
        <v>30237</v>
      </c>
      <c r="E42" s="137">
        <v>0.85</v>
      </c>
      <c r="F42" s="135">
        <v>16</v>
      </c>
      <c r="G42" s="137">
        <v>0.16</v>
      </c>
      <c r="H42" s="135">
        <v>5256</v>
      </c>
      <c r="I42" s="137">
        <v>0.15</v>
      </c>
      <c r="J42" s="135">
        <v>102</v>
      </c>
      <c r="K42" s="135">
        <v>35493</v>
      </c>
      <c r="L42" s="11"/>
      <c r="M42" s="3"/>
      <c r="N42" s="2"/>
    </row>
    <row r="43" spans="1:14" ht="15.75">
      <c r="A43" s="14" t="s">
        <v>51</v>
      </c>
      <c r="B43" s="135">
        <v>69</v>
      </c>
      <c r="C43" s="137">
        <v>0.92</v>
      </c>
      <c r="D43" s="135">
        <v>30838</v>
      </c>
      <c r="E43" s="137">
        <v>0.92</v>
      </c>
      <c r="F43" s="135">
        <v>6</v>
      </c>
      <c r="G43" s="137">
        <v>0.08</v>
      </c>
      <c r="H43" s="135">
        <v>2702</v>
      </c>
      <c r="I43" s="137">
        <v>0.08</v>
      </c>
      <c r="J43" s="135">
        <v>75</v>
      </c>
      <c r="K43" s="135">
        <v>33540</v>
      </c>
      <c r="L43" s="11"/>
      <c r="M43" s="3"/>
      <c r="N43" s="2"/>
    </row>
    <row r="44" spans="1:14" ht="15.75">
      <c r="A44" s="14" t="s">
        <v>52</v>
      </c>
      <c r="B44" s="135">
        <v>208</v>
      </c>
      <c r="C44" s="137">
        <v>0.91</v>
      </c>
      <c r="D44" s="135">
        <v>451918</v>
      </c>
      <c r="E44" s="137">
        <v>0.96</v>
      </c>
      <c r="F44" s="135">
        <v>21</v>
      </c>
      <c r="G44" s="137">
        <v>0.09</v>
      </c>
      <c r="H44" s="135">
        <v>20341</v>
      </c>
      <c r="I44" s="137">
        <v>0.04</v>
      </c>
      <c r="J44" s="135">
        <v>229</v>
      </c>
      <c r="K44" s="135">
        <v>472259</v>
      </c>
      <c r="L44" s="11"/>
      <c r="M44" s="3"/>
      <c r="N44" s="2"/>
    </row>
    <row r="45" spans="1:14" ht="15.75">
      <c r="A45" s="14" t="s">
        <v>4</v>
      </c>
      <c r="B45" s="138">
        <v>11560</v>
      </c>
      <c r="C45" s="137">
        <v>0.33</v>
      </c>
      <c r="D45" s="138">
        <v>712526</v>
      </c>
      <c r="E45" s="137">
        <v>0.79</v>
      </c>
      <c r="F45" s="138">
        <v>23949</v>
      </c>
      <c r="G45" s="137">
        <v>0.67</v>
      </c>
      <c r="H45" s="138">
        <v>191209</v>
      </c>
      <c r="I45" s="137">
        <v>21</v>
      </c>
      <c r="J45" s="138">
        <v>35509</v>
      </c>
      <c r="K45" s="138">
        <v>903735</v>
      </c>
      <c r="L45" s="11"/>
      <c r="M45" s="3"/>
      <c r="N45" s="2"/>
    </row>
    <row r="46" spans="1:14" ht="15.75">
      <c r="A46" s="55"/>
      <c r="B46" s="56"/>
      <c r="C46" s="57"/>
      <c r="D46" s="56"/>
      <c r="E46" s="57"/>
      <c r="F46" s="56"/>
      <c r="G46" s="57"/>
      <c r="H46" s="56"/>
      <c r="I46" s="57"/>
      <c r="J46" s="56"/>
      <c r="K46" s="56"/>
      <c r="L46" s="11"/>
      <c r="M46" s="3"/>
      <c r="N46" s="2"/>
    </row>
    <row r="47" spans="2:14" ht="15.75">
      <c r="B47" s="56"/>
      <c r="C47" s="57"/>
      <c r="D47" s="56"/>
      <c r="E47" s="57"/>
      <c r="F47" s="56"/>
      <c r="G47" s="57"/>
      <c r="H47" s="56"/>
      <c r="I47" s="57"/>
      <c r="J47" s="56"/>
      <c r="K47" s="56"/>
      <c r="L47" s="11"/>
      <c r="M47" s="3"/>
      <c r="N47" s="2"/>
    </row>
    <row r="48" spans="1:14" ht="15.75">
      <c r="A48" s="55"/>
      <c r="B48" s="56"/>
      <c r="C48" s="57"/>
      <c r="D48" s="56"/>
      <c r="E48" s="57"/>
      <c r="F48" s="56"/>
      <c r="G48" s="57"/>
      <c r="H48" s="56"/>
      <c r="I48" s="57"/>
      <c r="J48" s="56"/>
      <c r="K48" s="56"/>
      <c r="L48" s="11"/>
      <c r="M48" s="3"/>
      <c r="N48" s="2"/>
    </row>
    <row r="49" spans="1:14" ht="15.75">
      <c r="A49" s="42" t="s">
        <v>26</v>
      </c>
      <c r="B49" s="51"/>
      <c r="C49" s="39"/>
      <c r="D49" s="19"/>
      <c r="E49" s="18"/>
      <c r="H49" s="3"/>
      <c r="I49" s="10"/>
      <c r="J49" s="11"/>
      <c r="K49" s="11"/>
      <c r="L49" s="11"/>
      <c r="M49" s="3"/>
      <c r="N49" s="2"/>
    </row>
    <row r="50" spans="1:14" ht="15.75">
      <c r="A50" s="42"/>
      <c r="B50" s="39"/>
      <c r="C50" s="39"/>
      <c r="D50" s="19"/>
      <c r="E50" s="18"/>
      <c r="H50" s="3"/>
      <c r="I50" s="10"/>
      <c r="J50" s="11"/>
      <c r="K50" s="11"/>
      <c r="L50" s="11"/>
      <c r="M50" s="3"/>
      <c r="N50" s="2"/>
    </row>
    <row r="51" spans="1:14" ht="15.75">
      <c r="A51" s="152" t="s">
        <v>64</v>
      </c>
      <c r="B51" s="152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>
      <c r="A52" s="153" t="s">
        <v>36</v>
      </c>
      <c r="B52" s="153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>
      <c r="A53" s="6"/>
      <c r="B53" s="39"/>
      <c r="C53" s="39"/>
      <c r="D53" s="19"/>
      <c r="E53" s="18"/>
      <c r="H53" s="3"/>
      <c r="I53" s="10"/>
      <c r="J53" s="11"/>
      <c r="K53" s="11"/>
      <c r="L53" s="11"/>
      <c r="M53" s="3"/>
      <c r="N53" s="2"/>
    </row>
    <row r="54" spans="1:14" ht="15.75" thickBot="1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3"/>
      <c r="N54" s="2"/>
    </row>
    <row r="55" spans="1:14" ht="15.75">
      <c r="A55" s="35" t="s">
        <v>10</v>
      </c>
      <c r="B55" s="36">
        <v>0.405</v>
      </c>
      <c r="C55" s="2"/>
      <c r="D55" s="69"/>
      <c r="E55" s="2"/>
      <c r="F55" s="21"/>
      <c r="G55" s="2"/>
      <c r="H55" s="3"/>
      <c r="I55" s="6"/>
      <c r="J55" s="11"/>
      <c r="K55" s="11"/>
      <c r="L55" s="11"/>
      <c r="M55" s="3"/>
      <c r="N55" s="2"/>
    </row>
    <row r="56" spans="1:14" ht="15.75">
      <c r="A56" s="26" t="s">
        <v>11</v>
      </c>
      <c r="B56" s="28">
        <v>0.194</v>
      </c>
      <c r="C56" s="2"/>
      <c r="D56" s="69"/>
      <c r="E56" s="2"/>
      <c r="F56" s="20"/>
      <c r="G56" s="2"/>
      <c r="H56" s="2"/>
      <c r="I56" s="1"/>
      <c r="J56" s="2"/>
      <c r="K56" s="2"/>
      <c r="L56" s="2"/>
      <c r="M56" s="2"/>
      <c r="N56" s="2"/>
    </row>
    <row r="57" spans="1:14" ht="15.75">
      <c r="A57" s="26" t="s">
        <v>12</v>
      </c>
      <c r="B57" s="28">
        <v>0</v>
      </c>
      <c r="C57" s="2"/>
      <c r="D57" s="69"/>
      <c r="E57" s="2"/>
      <c r="F57" s="20"/>
      <c r="G57" s="2"/>
      <c r="H57" s="2"/>
      <c r="I57" s="2"/>
      <c r="J57" s="2"/>
      <c r="K57" s="2"/>
      <c r="L57" s="2"/>
      <c r="M57" s="2"/>
      <c r="N57" s="2"/>
    </row>
    <row r="58" spans="1:14" ht="15.75">
      <c r="A58" s="26" t="s">
        <v>13</v>
      </c>
      <c r="B58" s="28">
        <v>0.35</v>
      </c>
      <c r="C58" s="2"/>
      <c r="D58" s="69"/>
      <c r="E58" s="2"/>
      <c r="F58" s="20"/>
      <c r="G58" s="2"/>
      <c r="H58" s="2"/>
      <c r="I58" s="2"/>
      <c r="J58" s="2"/>
      <c r="K58" s="2"/>
      <c r="L58" s="2"/>
      <c r="M58" s="2"/>
      <c r="N58" s="2"/>
    </row>
    <row r="59" spans="1:14" ht="15.75">
      <c r="A59" s="26" t="s">
        <v>14</v>
      </c>
      <c r="B59" s="28">
        <v>0.002</v>
      </c>
      <c r="C59" s="2"/>
      <c r="D59" s="71"/>
      <c r="E59" s="2"/>
      <c r="F59" s="20"/>
      <c r="G59" s="2"/>
      <c r="H59" s="2"/>
      <c r="I59" s="2"/>
      <c r="J59" s="2"/>
      <c r="K59" s="2"/>
      <c r="L59" s="2"/>
      <c r="M59" s="2"/>
      <c r="N59" s="2"/>
    </row>
    <row r="60" spans="1:14" ht="16.5" thickBot="1">
      <c r="A60" s="37" t="s">
        <v>24</v>
      </c>
      <c r="B60" s="38">
        <v>0.048</v>
      </c>
      <c r="C60" s="2"/>
      <c r="D60" s="74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>
      <c r="A61" s="33" t="s">
        <v>53</v>
      </c>
      <c r="B61" s="34">
        <v>0.003</v>
      </c>
      <c r="C61" s="2"/>
      <c r="D61" s="7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6" t="s">
        <v>15</v>
      </c>
      <c r="B62" s="70" t="s">
        <v>55</v>
      </c>
      <c r="C62" s="2"/>
      <c r="D62" s="7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6" t="s">
        <v>16</v>
      </c>
      <c r="B63" s="29">
        <v>0</v>
      </c>
      <c r="C63" s="2"/>
      <c r="D63" s="7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6" t="s">
        <v>17</v>
      </c>
      <c r="B64" s="29">
        <v>0.009</v>
      </c>
      <c r="C64" s="2"/>
      <c r="D64" s="71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6" t="s">
        <v>18</v>
      </c>
      <c r="B65" s="29">
        <v>0.005</v>
      </c>
      <c r="C65" s="2"/>
      <c r="D65" s="7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6" t="s">
        <v>19</v>
      </c>
      <c r="B66" s="29">
        <v>0</v>
      </c>
      <c r="C66" s="2"/>
      <c r="D66" s="7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6" t="s">
        <v>37</v>
      </c>
      <c r="B67" s="29">
        <v>0.009</v>
      </c>
      <c r="C67" s="2"/>
      <c r="D67" s="7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7" t="s">
        <v>20</v>
      </c>
      <c r="B68" s="29">
        <v>0.002</v>
      </c>
      <c r="C68" s="2"/>
      <c r="D68" s="7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>
      <c r="A69" s="30" t="s">
        <v>21</v>
      </c>
      <c r="B69" s="31">
        <v>0.019</v>
      </c>
      <c r="C69" s="2"/>
      <c r="D69" s="7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>
      <c r="A70" s="25" t="s">
        <v>22</v>
      </c>
      <c r="B70" s="32">
        <v>1</v>
      </c>
      <c r="C70" s="2"/>
      <c r="D70" s="7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49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42"/>
      <c r="B72" s="6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4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6:14" ht="15">
      <c r="F75">
        <v>0</v>
      </c>
      <c r="L75" s="2"/>
      <c r="M75" s="2"/>
      <c r="N75" s="2"/>
    </row>
    <row r="76" spans="12:14" ht="15">
      <c r="L76" s="2"/>
      <c r="M76" s="2"/>
      <c r="N76" s="2"/>
    </row>
    <row r="77" spans="12:14" ht="15">
      <c r="L77" s="2"/>
      <c r="M77" s="2"/>
      <c r="N77" s="2"/>
    </row>
    <row r="78" spans="12:14" ht="15">
      <c r="L78" s="2"/>
      <c r="M78" s="2"/>
      <c r="N78" s="2"/>
    </row>
    <row r="79" spans="12:14" ht="15">
      <c r="L79" s="2"/>
      <c r="M79" s="2"/>
      <c r="N79" s="2"/>
    </row>
    <row r="80" spans="12:14" ht="15">
      <c r="L80" s="2"/>
      <c r="M80" s="2"/>
      <c r="N80" s="2"/>
    </row>
    <row r="81" spans="12:14" ht="15">
      <c r="L81" s="2"/>
      <c r="M81" s="2"/>
      <c r="N81" s="2"/>
    </row>
    <row r="82" spans="12:14" ht="15">
      <c r="L82" s="2"/>
      <c r="M82" s="2"/>
      <c r="N82" s="2"/>
    </row>
    <row r="83" spans="12:14" ht="15">
      <c r="L83" s="2"/>
      <c r="M83" s="2"/>
      <c r="N83" s="2"/>
    </row>
    <row r="84" spans="12:14" ht="15">
      <c r="L84" s="2"/>
      <c r="M84" s="2"/>
      <c r="N84" s="2"/>
    </row>
    <row r="85" spans="12:14" ht="15">
      <c r="L85" s="2"/>
      <c r="M85" s="2"/>
      <c r="N85" s="2"/>
    </row>
    <row r="86" spans="12:14" ht="15">
      <c r="L86" s="2"/>
      <c r="M86" s="2"/>
      <c r="N86" s="2"/>
    </row>
    <row r="87" spans="12:14" ht="15"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ht="15">
      <c r="F104" s="2"/>
    </row>
    <row r="105" ht="15">
      <c r="F105" s="2"/>
    </row>
  </sheetData>
  <sheetProtection/>
  <mergeCells count="6">
    <mergeCell ref="A51:B51"/>
    <mergeCell ref="A52:B52"/>
    <mergeCell ref="A1:D1"/>
    <mergeCell ref="A2:D2"/>
    <mergeCell ref="A4:D4"/>
    <mergeCell ref="A5:D5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2">
      <selection activeCell="B25" sqref="B25"/>
    </sheetView>
  </sheetViews>
  <sheetFormatPr defaultColWidth="9.140625" defaultRowHeight="12.75"/>
  <cols>
    <col min="1" max="1" width="72.7109375" style="84" customWidth="1"/>
    <col min="2" max="2" width="20.8515625" style="84" customWidth="1"/>
    <col min="3" max="3" width="20.57421875" style="84" customWidth="1"/>
    <col min="4" max="4" width="19.421875" style="84" customWidth="1"/>
    <col min="5" max="5" width="3.140625" style="84" customWidth="1"/>
    <col min="6" max="6" width="10.8515625" style="84" customWidth="1"/>
    <col min="7" max="7" width="12.140625" style="84" customWidth="1"/>
    <col min="8" max="16384" width="9.140625" style="84" customWidth="1"/>
  </cols>
  <sheetData>
    <row r="1" spans="1:4" ht="15.75">
      <c r="A1" s="154" t="s">
        <v>56</v>
      </c>
      <c r="B1" s="154"/>
      <c r="C1" s="154"/>
      <c r="D1" s="154"/>
    </row>
    <row r="2" spans="1:4" ht="15.75">
      <c r="A2" s="154" t="s">
        <v>28</v>
      </c>
      <c r="B2" s="154"/>
      <c r="C2" s="154"/>
      <c r="D2" s="154"/>
    </row>
    <row r="3" ht="5.25" customHeight="1"/>
    <row r="4" spans="1:9" ht="18" customHeight="1">
      <c r="A4" s="150" t="s">
        <v>67</v>
      </c>
      <c r="B4" s="150"/>
      <c r="C4" s="150"/>
      <c r="D4" s="150"/>
      <c r="E4" s="85"/>
      <c r="H4" s="86"/>
      <c r="I4" s="86"/>
    </row>
    <row r="5" spans="1:14" ht="9" customHeight="1">
      <c r="A5" s="155"/>
      <c r="B5" s="155"/>
      <c r="C5" s="155"/>
      <c r="D5" s="155"/>
      <c r="E5" s="87"/>
      <c r="H5" s="88"/>
      <c r="I5" s="88"/>
      <c r="J5" s="88"/>
      <c r="K5" s="88"/>
      <c r="L5" s="88"/>
      <c r="M5" s="88"/>
      <c r="N5" s="89"/>
    </row>
    <row r="6" spans="1:14" ht="54" customHeight="1">
      <c r="A6" s="90"/>
      <c r="B6" s="91" t="s">
        <v>57</v>
      </c>
      <c r="C6" s="92" t="s">
        <v>58</v>
      </c>
      <c r="D6" s="92" t="s">
        <v>59</v>
      </c>
      <c r="E6" s="87"/>
      <c r="H6" s="88"/>
      <c r="I6" s="93"/>
      <c r="J6" s="93"/>
      <c r="K6" s="88"/>
      <c r="L6" s="88"/>
      <c r="M6" s="88"/>
      <c r="N6" s="89"/>
    </row>
    <row r="7" spans="1:14" ht="15.75">
      <c r="A7" s="94" t="s">
        <v>0</v>
      </c>
      <c r="B7" s="95">
        <f>'Current Month '!B7-'Previous Month '!B7</f>
        <v>590</v>
      </c>
      <c r="C7" s="95">
        <f>'Current Month '!C7-'Previous Month '!C7</f>
        <v>-66</v>
      </c>
      <c r="D7" s="95">
        <f>'Current Month '!D7-'Previous Month '!D7</f>
        <v>524</v>
      </c>
      <c r="E7" s="87"/>
      <c r="H7" s="88"/>
      <c r="I7" s="96"/>
      <c r="J7" s="97"/>
      <c r="K7" s="97"/>
      <c r="L7" s="97"/>
      <c r="M7" s="88"/>
      <c r="N7" s="89"/>
    </row>
    <row r="8" spans="1:14" ht="16.5" thickBot="1">
      <c r="A8" s="98" t="s">
        <v>6</v>
      </c>
      <c r="B8" s="95">
        <f>'Current Month '!B8-'Previous Month '!B8</f>
        <v>-173</v>
      </c>
      <c r="C8" s="95">
        <f>'Current Month '!C8-'Previous Month '!C8</f>
        <v>82</v>
      </c>
      <c r="D8" s="95">
        <f>'Current Month '!D8-'Previous Month '!D8</f>
        <v>-91</v>
      </c>
      <c r="E8" s="87"/>
      <c r="H8" s="88"/>
      <c r="I8" s="99"/>
      <c r="J8" s="100"/>
      <c r="K8" s="100"/>
      <c r="L8" s="100"/>
      <c r="M8" s="88"/>
      <c r="N8" s="89"/>
    </row>
    <row r="9" spans="1:14" ht="15.75">
      <c r="A9" s="101" t="s">
        <v>5</v>
      </c>
      <c r="B9" s="95">
        <f>'Current Month '!B9-'Previous Month '!B9</f>
        <v>417</v>
      </c>
      <c r="C9" s="95">
        <f>'Current Month '!C9-'Previous Month '!C9</f>
        <v>16</v>
      </c>
      <c r="D9" s="95">
        <f>'Current Month '!D9-'Previous Month '!D9</f>
        <v>433</v>
      </c>
      <c r="E9" s="87"/>
      <c r="H9" s="88"/>
      <c r="I9" s="102"/>
      <c r="J9" s="102"/>
      <c r="K9" s="102"/>
      <c r="L9" s="102"/>
      <c r="M9" s="88"/>
      <c r="N9" s="89"/>
    </row>
    <row r="10" spans="1:14" ht="15.75">
      <c r="A10" s="96"/>
      <c r="B10" s="103"/>
      <c r="C10" s="103"/>
      <c r="D10" s="103"/>
      <c r="E10" s="87"/>
      <c r="H10" s="88"/>
      <c r="I10" s="102"/>
      <c r="J10" s="102"/>
      <c r="K10" s="102"/>
      <c r="L10" s="102"/>
      <c r="M10" s="88"/>
      <c r="N10" s="89"/>
    </row>
    <row r="11" spans="1:14" ht="15.75">
      <c r="A11" s="96"/>
      <c r="B11" s="103"/>
      <c r="C11" s="103"/>
      <c r="D11" s="103"/>
      <c r="E11" s="87"/>
      <c r="H11" s="88"/>
      <c r="I11" s="102"/>
      <c r="J11" s="102"/>
      <c r="K11" s="102"/>
      <c r="L11" s="102"/>
      <c r="M11" s="88"/>
      <c r="N11" s="89"/>
    </row>
    <row r="12" spans="1:14" ht="15.75">
      <c r="A12" s="94" t="s">
        <v>30</v>
      </c>
      <c r="B12" s="95">
        <f>'Current Month '!B12-'Previous Month '!B12</f>
        <v>3010888</v>
      </c>
      <c r="C12" s="95">
        <f>'Current Month '!C12-'Previous Month '!C12</f>
        <v>15658025</v>
      </c>
      <c r="D12" s="95">
        <f>'Current Month '!D12-'Previous Month '!D12</f>
        <v>18668913</v>
      </c>
      <c r="E12" s="87"/>
      <c r="F12" s="85"/>
      <c r="H12" s="88"/>
      <c r="I12" s="102"/>
      <c r="J12" s="102"/>
      <c r="K12" s="102"/>
      <c r="L12" s="102"/>
      <c r="M12" s="88"/>
      <c r="N12" s="89"/>
    </row>
    <row r="13" spans="1:14" ht="16.5" thickBot="1">
      <c r="A13" s="98" t="s">
        <v>31</v>
      </c>
      <c r="B13" s="95">
        <f>'Current Month '!B13-'Previous Month '!B13</f>
        <v>41733486</v>
      </c>
      <c r="C13" s="95">
        <f>'Current Month '!C13-'Previous Month '!C13</f>
        <v>11194467</v>
      </c>
      <c r="D13" s="95">
        <f>'Current Month '!D13-'Previous Month '!D13</f>
        <v>52927953</v>
      </c>
      <c r="E13" s="87"/>
      <c r="F13" s="85"/>
      <c r="H13" s="88"/>
      <c r="I13" s="102"/>
      <c r="J13" s="102"/>
      <c r="K13" s="102"/>
      <c r="L13" s="102"/>
      <c r="M13" s="88"/>
      <c r="N13" s="89"/>
    </row>
    <row r="14" spans="1:14" ht="15.75">
      <c r="A14" s="101" t="s">
        <v>32</v>
      </c>
      <c r="B14" s="95">
        <f>'Current Month '!B14-'Previous Month '!B14</f>
        <v>44744374</v>
      </c>
      <c r="C14" s="95">
        <f>'Current Month '!C14-'Previous Month '!C14</f>
        <v>26852492</v>
      </c>
      <c r="D14" s="95">
        <f>'Current Month '!D14-'Previous Month '!D14</f>
        <v>71596866</v>
      </c>
      <c r="E14" s="87"/>
      <c r="H14" s="88"/>
      <c r="I14" s="102"/>
      <c r="J14" s="102"/>
      <c r="K14" s="102"/>
      <c r="L14" s="102"/>
      <c r="M14" s="88"/>
      <c r="N14" s="89"/>
    </row>
    <row r="15" spans="2:4" ht="15.75" customHeight="1">
      <c r="B15" s="104"/>
      <c r="C15" s="104"/>
      <c r="D15" s="104"/>
    </row>
    <row r="16" spans="1:14" ht="15.75">
      <c r="A16" s="105"/>
      <c r="B16" s="106"/>
      <c r="C16" s="107"/>
      <c r="D16" s="107"/>
      <c r="E16" s="87"/>
      <c r="H16" s="88"/>
      <c r="I16" s="96"/>
      <c r="J16" s="97"/>
      <c r="K16" s="97"/>
      <c r="L16" s="97"/>
      <c r="M16" s="88"/>
      <c r="N16" s="89"/>
    </row>
    <row r="17" spans="1:14" ht="15.75">
      <c r="A17" s="94" t="s">
        <v>1</v>
      </c>
      <c r="B17" s="95">
        <f>'Current Month '!B17-'Previous Month '!B17</f>
        <v>1.1890000000000072</v>
      </c>
      <c r="C17" s="95">
        <f>'Current Month '!C17-'Previous Month '!C17</f>
        <v>0.4519999999999982</v>
      </c>
      <c r="D17" s="95">
        <f>'Current Month '!D17-'Previous Month '!D17</f>
        <v>1.6409999999999627</v>
      </c>
      <c r="E17" s="87"/>
      <c r="H17" s="88"/>
      <c r="I17" s="99"/>
      <c r="J17" s="100"/>
      <c r="K17" s="100"/>
      <c r="L17" s="100"/>
      <c r="M17" s="88"/>
      <c r="N17" s="89"/>
    </row>
    <row r="18" spans="1:14" ht="16.5" thickBot="1">
      <c r="A18" s="98" t="s">
        <v>8</v>
      </c>
      <c r="B18" s="95">
        <f>'Current Month '!B18-'Previous Month '!B18</f>
        <v>-0.010999999999967258</v>
      </c>
      <c r="C18" s="95">
        <f>'Current Month '!C18-'Previous Month '!C18</f>
        <v>0.08199999999999363</v>
      </c>
      <c r="D18" s="95">
        <f>'Current Month '!D18-'Previous Month '!D18</f>
        <v>0.07100000000002638</v>
      </c>
      <c r="E18" s="87"/>
      <c r="H18" s="88"/>
      <c r="I18" s="96"/>
      <c r="J18" s="102"/>
      <c r="K18" s="102"/>
      <c r="L18" s="102"/>
      <c r="M18" s="88"/>
      <c r="N18" s="89"/>
    </row>
    <row r="19" spans="1:14" ht="15.75">
      <c r="A19" s="101" t="s">
        <v>7</v>
      </c>
      <c r="B19" s="95">
        <f>'Current Month '!B19-'Previous Month '!B19</f>
        <v>1.1779999999999973</v>
      </c>
      <c r="C19" s="95">
        <f>'Current Month '!C19-'Previous Month '!C19</f>
        <v>0.5339999999999918</v>
      </c>
      <c r="D19" s="95">
        <f>'Current Month '!D19-'Previous Month '!D19</f>
        <v>1.711999999999989</v>
      </c>
      <c r="E19" s="87"/>
      <c r="H19" s="88"/>
      <c r="I19" s="96"/>
      <c r="J19" s="97"/>
      <c r="K19" s="97"/>
      <c r="L19" s="97"/>
      <c r="M19" s="88"/>
      <c r="N19" s="89"/>
    </row>
    <row r="20" spans="1:14" ht="15.75">
      <c r="A20" s="96"/>
      <c r="B20" s="106"/>
      <c r="C20" s="106"/>
      <c r="D20" s="106"/>
      <c r="E20" s="87"/>
      <c r="H20" s="88"/>
      <c r="I20" s="96"/>
      <c r="J20" s="97"/>
      <c r="K20" s="97"/>
      <c r="L20" s="97"/>
      <c r="M20" s="88"/>
      <c r="N20" s="89"/>
    </row>
    <row r="21" spans="1:14" ht="15.75" customHeight="1">
      <c r="A21" s="88"/>
      <c r="B21" s="106"/>
      <c r="C21" s="107"/>
      <c r="D21" s="107"/>
      <c r="E21" s="87"/>
      <c r="H21" s="88"/>
      <c r="I21" s="99"/>
      <c r="J21" s="97"/>
      <c r="K21" s="97"/>
      <c r="L21" s="108"/>
      <c r="M21" s="88"/>
      <c r="N21" s="89"/>
    </row>
    <row r="22" spans="1:14" ht="15.75">
      <c r="A22" s="94" t="s">
        <v>29</v>
      </c>
      <c r="B22" s="95">
        <f>'Current Month '!B22-'Previous Month '!B22</f>
        <v>1</v>
      </c>
      <c r="C22" s="95">
        <f>'Current Month '!C22-'Previous Month '!C22</f>
        <v>0</v>
      </c>
      <c r="D22" s="95">
        <f>'Current Month '!D22-'Previous Month '!D22</f>
        <v>0</v>
      </c>
      <c r="E22" s="87"/>
      <c r="H22" s="88"/>
      <c r="I22" s="96"/>
      <c r="J22" s="102"/>
      <c r="K22" s="97"/>
      <c r="L22" s="102"/>
      <c r="M22" s="88"/>
      <c r="N22" s="89"/>
    </row>
    <row r="23" spans="1:14" ht="16.5" thickBot="1">
      <c r="A23" s="109"/>
      <c r="B23" s="110"/>
      <c r="C23" s="110"/>
      <c r="D23" s="110"/>
      <c r="E23" s="87"/>
      <c r="H23" s="88"/>
      <c r="I23" s="96"/>
      <c r="J23" s="97"/>
      <c r="K23" s="97"/>
      <c r="L23" s="97"/>
      <c r="M23" s="88"/>
      <c r="N23" s="89"/>
    </row>
    <row r="24" spans="1:14" ht="15.75">
      <c r="A24" s="111" t="s">
        <v>27</v>
      </c>
      <c r="B24" s="112"/>
      <c r="C24" s="112"/>
      <c r="D24" s="112"/>
      <c r="E24" s="87"/>
      <c r="H24" s="88"/>
      <c r="I24" s="96"/>
      <c r="J24" s="97"/>
      <c r="K24" s="97"/>
      <c r="L24" s="97"/>
      <c r="M24" s="88"/>
      <c r="N24" s="89"/>
    </row>
    <row r="25" spans="1:14" ht="47.25">
      <c r="A25" s="113" t="s">
        <v>25</v>
      </c>
      <c r="B25" s="114" t="s">
        <v>57</v>
      </c>
      <c r="C25" s="114" t="s">
        <v>58</v>
      </c>
      <c r="D25" s="114" t="s">
        <v>59</v>
      </c>
      <c r="E25" s="87"/>
      <c r="H25" s="88"/>
      <c r="I25" s="102"/>
      <c r="J25" s="102"/>
      <c r="K25" s="102"/>
      <c r="L25" s="102"/>
      <c r="M25" s="88"/>
      <c r="N25" s="89"/>
    </row>
    <row r="26" spans="1:14" ht="15.75">
      <c r="A26" s="94" t="s">
        <v>68</v>
      </c>
      <c r="B26" s="95">
        <f>'Current Month '!B26-'Previous Month '!B26</f>
        <v>-297400479</v>
      </c>
      <c r="C26" s="95">
        <f>'Current Month '!C26-'Previous Month '!C26</f>
        <v>-3492664223</v>
      </c>
      <c r="D26" s="95">
        <f>'Current Month '!D26-'Previous Month '!D26</f>
        <v>-3790064702</v>
      </c>
      <c r="E26" s="87"/>
      <c r="H26" s="88"/>
      <c r="I26" s="102"/>
      <c r="J26" s="102"/>
      <c r="K26" s="102"/>
      <c r="L26" s="102"/>
      <c r="M26" s="88"/>
      <c r="N26" s="89"/>
    </row>
    <row r="27" spans="1:14" ht="16.5" thickBot="1">
      <c r="A27" s="98" t="s">
        <v>69</v>
      </c>
      <c r="B27" s="95">
        <f>'Current Month '!B27-'Previous Month '!B27</f>
        <v>-2436813825</v>
      </c>
      <c r="C27" s="95">
        <f>'Current Month '!C27-'Previous Month '!C27</f>
        <v>-817417817</v>
      </c>
      <c r="D27" s="95">
        <f>'Current Month '!D27-'Previous Month '!D27</f>
        <v>-3254231642</v>
      </c>
      <c r="E27" s="87"/>
      <c r="H27" s="88"/>
      <c r="I27" s="102"/>
      <c r="J27" s="102"/>
      <c r="K27" s="102"/>
      <c r="L27" s="102"/>
      <c r="M27" s="88"/>
      <c r="N27" s="89"/>
    </row>
    <row r="28" spans="1:14" ht="15.75">
      <c r="A28" s="101" t="s">
        <v>70</v>
      </c>
      <c r="B28" s="95">
        <f>'Current Month '!B28-'Previous Month '!B28</f>
        <v>-2734214304</v>
      </c>
      <c r="C28" s="95">
        <f>'Current Month '!C28-'Previous Month '!C28</f>
        <v>-4310082040</v>
      </c>
      <c r="D28" s="95">
        <f>'Current Month '!D28-'Previous Month '!D28</f>
        <v>-7044296344</v>
      </c>
      <c r="E28" s="87"/>
      <c r="H28" s="88"/>
      <c r="I28" s="102"/>
      <c r="J28" s="102"/>
      <c r="K28" s="102"/>
      <c r="L28" s="102"/>
      <c r="M28" s="88"/>
      <c r="N28" s="89"/>
    </row>
    <row r="29" spans="1:14" ht="15.75">
      <c r="A29" s="96"/>
      <c r="B29" s="103"/>
      <c r="C29" s="115"/>
      <c r="D29" s="103"/>
      <c r="E29" s="87"/>
      <c r="H29" s="88"/>
      <c r="I29" s="102"/>
      <c r="J29" s="102"/>
      <c r="K29" s="102"/>
      <c r="L29" s="102"/>
      <c r="M29" s="88"/>
      <c r="N29" s="89"/>
    </row>
    <row r="30" spans="1:14" ht="15.75">
      <c r="A30" s="94" t="s">
        <v>35</v>
      </c>
      <c r="B30" s="95">
        <f>'Current Month '!B30-'Previous Month '!B30</f>
        <v>3133057</v>
      </c>
      <c r="C30" s="95">
        <f>'Current Month '!C30-'Previous Month '!C30</f>
        <v>27020127</v>
      </c>
      <c r="D30" s="95">
        <f>'Current Month '!D30-'Previous Month '!D30</f>
        <v>30153184</v>
      </c>
      <c r="E30" s="87"/>
      <c r="H30" s="88"/>
      <c r="I30" s="102"/>
      <c r="J30" s="102"/>
      <c r="K30" s="102"/>
      <c r="L30" s="102"/>
      <c r="M30" s="88"/>
      <c r="N30" s="89"/>
    </row>
    <row r="31" spans="1:14" ht="16.5" thickBot="1">
      <c r="A31" s="98" t="s">
        <v>33</v>
      </c>
      <c r="B31" s="95">
        <f>'Current Month '!B31-'Previous Month '!B31</f>
        <v>36745399</v>
      </c>
      <c r="C31" s="95">
        <f>'Current Month '!C31-'Previous Month '!C31</f>
        <v>2704733</v>
      </c>
      <c r="D31" s="95">
        <f>'Current Month '!D31-'Previous Month '!D31</f>
        <v>39450132</v>
      </c>
      <c r="E31" s="87"/>
      <c r="H31" s="88"/>
      <c r="I31" s="102"/>
      <c r="J31" s="102"/>
      <c r="K31" s="102"/>
      <c r="L31" s="102"/>
      <c r="M31" s="88"/>
      <c r="N31" s="89"/>
    </row>
    <row r="32" spans="1:14" ht="15.75">
      <c r="A32" s="101" t="s">
        <v>34</v>
      </c>
      <c r="B32" s="95">
        <f>'Current Month '!B32-'Previous Month '!B32</f>
        <v>39878456</v>
      </c>
      <c r="C32" s="95">
        <f>'Current Month '!C32-'Previous Month '!C32</f>
        <v>29724860</v>
      </c>
      <c r="D32" s="95">
        <f>'Current Month '!D32-'Previous Month '!D32</f>
        <v>69603316</v>
      </c>
      <c r="E32" s="87"/>
      <c r="H32" s="88"/>
      <c r="I32" s="102"/>
      <c r="J32" s="102"/>
      <c r="K32" s="102"/>
      <c r="L32" s="102"/>
      <c r="M32" s="88"/>
      <c r="N32" s="89"/>
    </row>
    <row r="33" spans="1:14" ht="15.75">
      <c r="A33" s="96"/>
      <c r="B33" s="116"/>
      <c r="C33" s="116"/>
      <c r="D33" s="117"/>
      <c r="E33" s="87"/>
      <c r="F33" s="118"/>
      <c r="H33" s="88"/>
      <c r="I33" s="102"/>
      <c r="J33" s="102"/>
      <c r="K33" s="102"/>
      <c r="L33" s="102"/>
      <c r="M33" s="88"/>
      <c r="N33" s="89"/>
    </row>
    <row r="34" spans="1:14" ht="15.75">
      <c r="A34" s="42"/>
      <c r="B34" s="79"/>
      <c r="C34" s="79"/>
      <c r="D34" s="76"/>
      <c r="E34" s="50"/>
      <c r="H34" s="5"/>
      <c r="I34" s="10"/>
      <c r="J34" s="10"/>
      <c r="K34" s="10"/>
      <c r="L34" s="10"/>
      <c r="M34" s="5"/>
      <c r="N34" s="75"/>
    </row>
    <row r="35" ht="15">
      <c r="F35" s="89"/>
    </row>
    <row r="36" ht="15">
      <c r="F36" s="89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2">
      <selection activeCell="H26" sqref="H26"/>
    </sheetView>
  </sheetViews>
  <sheetFormatPr defaultColWidth="9.140625" defaultRowHeight="12.75"/>
  <cols>
    <col min="1" max="1" width="82.140625" style="84" customWidth="1"/>
    <col min="2" max="2" width="20.8515625" style="84" customWidth="1"/>
    <col min="3" max="3" width="20.57421875" style="84" customWidth="1"/>
    <col min="4" max="4" width="19.421875" style="84" customWidth="1"/>
    <col min="5" max="5" width="3.140625" style="84" customWidth="1"/>
    <col min="6" max="6" width="10.8515625" style="84" customWidth="1"/>
    <col min="7" max="7" width="12.140625" style="84" customWidth="1"/>
    <col min="8" max="16384" width="9.140625" style="84" customWidth="1"/>
  </cols>
  <sheetData>
    <row r="1" spans="1:4" ht="15.75">
      <c r="A1" s="154" t="s">
        <v>56</v>
      </c>
      <c r="B1" s="154"/>
      <c r="C1" s="154"/>
      <c r="D1" s="154"/>
    </row>
    <row r="2" spans="1:4" ht="15.75">
      <c r="A2" s="154" t="s">
        <v>28</v>
      </c>
      <c r="B2" s="154"/>
      <c r="C2" s="154"/>
      <c r="D2" s="154"/>
    </row>
    <row r="3" ht="5.25" customHeight="1"/>
    <row r="4" spans="1:9" ht="18" customHeight="1">
      <c r="A4" s="150" t="s">
        <v>67</v>
      </c>
      <c r="B4" s="150"/>
      <c r="C4" s="150"/>
      <c r="D4" s="150"/>
      <c r="E4" s="85"/>
      <c r="H4" s="86"/>
      <c r="I4" s="86"/>
    </row>
    <row r="5" spans="1:14" ht="9" customHeight="1">
      <c r="A5" s="155"/>
      <c r="B5" s="155"/>
      <c r="C5" s="155"/>
      <c r="D5" s="155"/>
      <c r="E5" s="87"/>
      <c r="H5" s="88"/>
      <c r="I5" s="88"/>
      <c r="J5" s="88"/>
      <c r="K5" s="88"/>
      <c r="L5" s="88"/>
      <c r="M5" s="88"/>
      <c r="N5" s="89"/>
    </row>
    <row r="6" spans="1:14" ht="54" customHeight="1">
      <c r="A6" s="90"/>
      <c r="B6" s="91" t="s">
        <v>57</v>
      </c>
      <c r="C6" s="92" t="s">
        <v>58</v>
      </c>
      <c r="D6" s="92" t="s">
        <v>59</v>
      </c>
      <c r="E6" s="87"/>
      <c r="H6" s="88"/>
      <c r="I6" s="93"/>
      <c r="J6" s="93"/>
      <c r="K6" s="88"/>
      <c r="L6" s="88"/>
      <c r="M6" s="88"/>
      <c r="N6" s="89"/>
    </row>
    <row r="7" spans="1:14" ht="15.75">
      <c r="A7" s="94" t="s">
        <v>0</v>
      </c>
      <c r="B7" s="119">
        <f>Difference!B7/'Previous Month '!B7</f>
        <v>0.020191649555099247</v>
      </c>
      <c r="C7" s="119">
        <f>Difference!C7/'Previous Month '!C7</f>
        <v>-0.005628997867803838</v>
      </c>
      <c r="D7" s="119">
        <f>Difference!D7/'Previous Month '!D7</f>
        <v>0.01279765539137868</v>
      </c>
      <c r="E7" s="87"/>
      <c r="H7" s="88"/>
      <c r="I7" s="96"/>
      <c r="J7" s="97"/>
      <c r="K7" s="97"/>
      <c r="L7" s="97"/>
      <c r="M7" s="88"/>
      <c r="N7" s="89"/>
    </row>
    <row r="8" spans="1:14" ht="16.5" thickBot="1">
      <c r="A8" s="98" t="s">
        <v>6</v>
      </c>
      <c r="B8" s="119">
        <f>Difference!B8/'Previous Month '!B8</f>
        <v>-0.0006928064266806563</v>
      </c>
      <c r="C8" s="119">
        <f>Difference!C8/'Previous Month '!C8</f>
        <v>0.0034954601645423933</v>
      </c>
      <c r="D8" s="119">
        <f>Difference!D8/'Previous Month '!D8</f>
        <v>-0.0003331283312833128</v>
      </c>
      <c r="E8" s="87"/>
      <c r="H8" s="88"/>
      <c r="I8" s="99"/>
      <c r="J8" s="100"/>
      <c r="K8" s="100"/>
      <c r="L8" s="100"/>
      <c r="M8" s="88"/>
      <c r="N8" s="89"/>
    </row>
    <row r="9" spans="1:14" ht="15.75">
      <c r="A9" s="101" t="s">
        <v>5</v>
      </c>
      <c r="B9" s="119">
        <f>Difference!B9/'Previous Month '!B9</f>
        <v>0.0014950041049872906</v>
      </c>
      <c r="C9" s="119">
        <f>Difference!C9/'Previous Month '!C9</f>
        <v>0.00045475216007276033</v>
      </c>
      <c r="D9" s="119">
        <f>Difference!D9/'Previous Month '!D9</f>
        <v>0.0013784848127903016</v>
      </c>
      <c r="E9" s="87"/>
      <c r="F9" s="84" t="s">
        <v>60</v>
      </c>
      <c r="H9" s="88"/>
      <c r="I9" s="102"/>
      <c r="J9" s="102"/>
      <c r="K9" s="102"/>
      <c r="L9" s="102"/>
      <c r="M9" s="88"/>
      <c r="N9" s="89"/>
    </row>
    <row r="10" spans="1:14" ht="15.75">
      <c r="A10" s="96"/>
      <c r="B10" s="103"/>
      <c r="C10" s="103"/>
      <c r="D10" s="103"/>
      <c r="E10" s="87"/>
      <c r="H10" s="88"/>
      <c r="I10" s="102"/>
      <c r="J10" s="102"/>
      <c r="K10" s="102"/>
      <c r="L10" s="102"/>
      <c r="M10" s="88"/>
      <c r="N10" s="89"/>
    </row>
    <row r="11" spans="1:14" ht="15.75">
      <c r="A11" s="96"/>
      <c r="B11" s="103"/>
      <c r="C11" s="103"/>
      <c r="D11" s="103"/>
      <c r="E11" s="87"/>
      <c r="H11" s="88"/>
      <c r="I11" s="102"/>
      <c r="J11" s="102"/>
      <c r="K11" s="102"/>
      <c r="L11" s="102"/>
      <c r="M11" s="88"/>
      <c r="N11" s="89"/>
    </row>
    <row r="12" spans="1:14" ht="15.75">
      <c r="A12" s="94" t="s">
        <v>30</v>
      </c>
      <c r="B12" s="119">
        <f>Difference!B12/'Previous Month '!B12</f>
        <v>0.1054556835687839</v>
      </c>
      <c r="C12" s="119">
        <f>Difference!C12/'Previous Month '!C12</f>
        <v>0.04998165352567525</v>
      </c>
      <c r="D12" s="119">
        <f>Difference!D12/'Previous Month '!D12</f>
        <v>0.054615145209297396</v>
      </c>
      <c r="E12" s="87"/>
      <c r="F12" s="85"/>
      <c r="H12" s="88"/>
      <c r="I12" s="102"/>
      <c r="J12" s="102"/>
      <c r="K12" s="102"/>
      <c r="L12" s="102"/>
      <c r="M12" s="88"/>
      <c r="N12" s="89"/>
    </row>
    <row r="13" spans="1:14" ht="16.5" thickBot="1">
      <c r="A13" s="98" t="s">
        <v>31</v>
      </c>
      <c r="B13" s="119">
        <f>Difference!B13/'Previous Month '!B13</f>
        <v>0.18471818774168292</v>
      </c>
      <c r="C13" s="119">
        <f>Difference!C13/'Previous Month '!C13</f>
        <v>0.15959364653318223</v>
      </c>
      <c r="D13" s="119">
        <f>Difference!D13/'Previous Month '!D13</f>
        <v>0.1787658784217477</v>
      </c>
      <c r="E13" s="87"/>
      <c r="F13" s="85"/>
      <c r="H13" s="88"/>
      <c r="I13" s="102"/>
      <c r="J13" s="102"/>
      <c r="K13" s="102"/>
      <c r="L13" s="102"/>
      <c r="M13" s="88"/>
      <c r="N13" s="89"/>
    </row>
    <row r="14" spans="1:14" ht="15.75">
      <c r="A14" s="101" t="s">
        <v>32</v>
      </c>
      <c r="B14" s="119">
        <f>Difference!B14/'Previous Month '!B14</f>
        <v>0.17582544580429682</v>
      </c>
      <c r="C14" s="119">
        <f>Difference!C14/'Previous Month '!C14</f>
        <v>0.07003432560607004</v>
      </c>
      <c r="D14" s="119">
        <f>Difference!D14/'Previous Month '!D14</f>
        <v>0.11223824421528161</v>
      </c>
      <c r="E14" s="87"/>
      <c r="H14" s="88"/>
      <c r="I14" s="102"/>
      <c r="J14" s="102"/>
      <c r="K14" s="102"/>
      <c r="L14" s="102"/>
      <c r="M14" s="88"/>
      <c r="N14" s="89"/>
    </row>
    <row r="15" spans="2:4" ht="15.75" customHeight="1">
      <c r="B15" s="104"/>
      <c r="C15" s="104"/>
      <c r="D15" s="104"/>
    </row>
    <row r="16" spans="1:14" ht="15.75">
      <c r="A16" s="105"/>
      <c r="B16" s="106"/>
      <c r="C16" s="107"/>
      <c r="D16" s="107"/>
      <c r="E16" s="87"/>
      <c r="H16" s="88"/>
      <c r="I16" s="96"/>
      <c r="J16" s="97"/>
      <c r="K16" s="97"/>
      <c r="L16" s="97"/>
      <c r="M16" s="88"/>
      <c r="N16" s="89"/>
    </row>
    <row r="17" spans="1:14" ht="15.75">
      <c r="A17" s="94" t="s">
        <v>1</v>
      </c>
      <c r="B17" s="119">
        <f>Difference!B17/'Previous Month '!B17</f>
        <v>0.013487760056265254</v>
      </c>
      <c r="C17" s="119">
        <f>Difference!C17/'Previous Month '!C17</f>
        <v>0.0006385668976526989</v>
      </c>
      <c r="D17" s="119">
        <f>Difference!D17/'Previous Month '!D17</f>
        <v>0.00206158627820229</v>
      </c>
      <c r="E17" s="87"/>
      <c r="H17" s="88"/>
      <c r="I17" s="99"/>
      <c r="J17" s="100"/>
      <c r="K17" s="100"/>
      <c r="L17" s="100"/>
      <c r="M17" s="88"/>
      <c r="N17" s="89"/>
    </row>
    <row r="18" spans="1:14" ht="16.5" thickBot="1">
      <c r="A18" s="98" t="s">
        <v>8</v>
      </c>
      <c r="B18" s="119">
        <f>Difference!B18/'Previous Month '!B18</f>
        <v>-1.5207863848097301E-05</v>
      </c>
      <c r="C18" s="119">
        <f>Difference!C18/'Previous Month '!C18</f>
        <v>0.0004174387586796393</v>
      </c>
      <c r="D18" s="119">
        <f>Difference!D18/'Previous Month '!D18</f>
        <v>7.719522563841145E-05</v>
      </c>
      <c r="E18" s="87"/>
      <c r="H18" s="88"/>
      <c r="I18" s="96"/>
      <c r="J18" s="102"/>
      <c r="K18" s="102"/>
      <c r="L18" s="102"/>
      <c r="M18" s="88"/>
      <c r="N18" s="89"/>
    </row>
    <row r="19" spans="1:14" ht="15.75">
      <c r="A19" s="101" t="s">
        <v>7</v>
      </c>
      <c r="B19" s="119">
        <f>Difference!B19/'Previous Month '!B19</f>
        <v>0.0014516971794189236</v>
      </c>
      <c r="C19" s="119">
        <f>Difference!C19/'Previous Month '!C19</f>
        <v>0.0005905309359694071</v>
      </c>
      <c r="D19" s="119">
        <f>Difference!D19/'Previous Month '!D19</f>
        <v>0.0009978230903956548</v>
      </c>
      <c r="E19" s="87"/>
      <c r="H19" s="88"/>
      <c r="I19" s="96"/>
      <c r="J19" s="97"/>
      <c r="K19" s="97"/>
      <c r="L19" s="97"/>
      <c r="M19" s="88"/>
      <c r="N19" s="89"/>
    </row>
    <row r="20" spans="1:14" ht="15.75">
      <c r="A20" s="96"/>
      <c r="B20" s="120"/>
      <c r="C20" s="120"/>
      <c r="D20" s="120"/>
      <c r="E20" s="87"/>
      <c r="H20" s="88"/>
      <c r="I20" s="96"/>
      <c r="J20" s="97"/>
      <c r="K20" s="97"/>
      <c r="L20" s="97"/>
      <c r="M20" s="88"/>
      <c r="N20" s="89"/>
    </row>
    <row r="21" spans="1:14" ht="15.75" customHeight="1">
      <c r="A21" s="88"/>
      <c r="B21" s="106"/>
      <c r="C21" s="107"/>
      <c r="D21" s="107"/>
      <c r="E21" s="87"/>
      <c r="H21" s="88"/>
      <c r="I21" s="99"/>
      <c r="J21" s="97"/>
      <c r="K21" s="97"/>
      <c r="L21" s="108"/>
      <c r="M21" s="88"/>
      <c r="N21" s="89"/>
    </row>
    <row r="22" spans="1:14" ht="15.75">
      <c r="A22" s="94" t="s">
        <v>29</v>
      </c>
      <c r="B22" s="119">
        <f>Difference!B22/'Previous Month '!B22</f>
        <v>0.047619047619047616</v>
      </c>
      <c r="C22" s="119">
        <f>Difference!C22/'Previous Month '!C22</f>
        <v>0</v>
      </c>
      <c r="D22" s="119">
        <f>Difference!D22/'Previous Month '!D22</f>
        <v>0</v>
      </c>
      <c r="E22" s="87"/>
      <c r="H22" s="88"/>
      <c r="I22" s="96"/>
      <c r="J22" s="102"/>
      <c r="K22" s="97"/>
      <c r="L22" s="102"/>
      <c r="M22" s="88"/>
      <c r="N22" s="89"/>
    </row>
    <row r="23" spans="1:14" ht="16.5" thickBot="1">
      <c r="A23" s="109"/>
      <c r="B23" s="110"/>
      <c r="C23" s="110"/>
      <c r="D23" s="110"/>
      <c r="E23" s="87"/>
      <c r="H23" s="88"/>
      <c r="I23" s="96"/>
      <c r="J23" s="97"/>
      <c r="K23" s="97"/>
      <c r="L23" s="97"/>
      <c r="M23" s="88"/>
      <c r="N23" s="89"/>
    </row>
    <row r="24" spans="1:14" ht="15.75">
      <c r="A24" s="111" t="s">
        <v>27</v>
      </c>
      <c r="B24" s="112"/>
      <c r="C24" s="112"/>
      <c r="D24" s="112"/>
      <c r="E24" s="87"/>
      <c r="H24" s="88"/>
      <c r="I24" s="96"/>
      <c r="J24" s="97"/>
      <c r="K24" s="97"/>
      <c r="L24" s="97"/>
      <c r="M24" s="88"/>
      <c r="N24" s="89"/>
    </row>
    <row r="25" spans="1:14" ht="47.25">
      <c r="A25" s="113" t="s">
        <v>25</v>
      </c>
      <c r="B25" s="114" t="s">
        <v>57</v>
      </c>
      <c r="C25" s="114" t="s">
        <v>58</v>
      </c>
      <c r="D25" s="114" t="s">
        <v>59</v>
      </c>
      <c r="E25" s="87"/>
      <c r="H25" s="88"/>
      <c r="I25" s="102"/>
      <c r="J25" s="102"/>
      <c r="K25" s="102"/>
      <c r="L25" s="102"/>
      <c r="M25" s="88"/>
      <c r="N25" s="89"/>
    </row>
    <row r="26" spans="1:14" ht="15.75">
      <c r="A26" s="94" t="s">
        <v>68</v>
      </c>
      <c r="B26" s="119">
        <f>Difference!B26/'Previous Month '!B26</f>
        <v>-0.9040556414891721</v>
      </c>
      <c r="C26" s="119">
        <f>Difference!C26/'Previous Month '!C26</f>
        <v>-0.9139277598026228</v>
      </c>
      <c r="D26" s="119">
        <f>Difference!D26/'Previous Month '!D26</f>
        <v>-0.9131453214520847</v>
      </c>
      <c r="E26" s="87"/>
      <c r="H26" s="88"/>
      <c r="I26" s="102"/>
      <c r="J26" s="102"/>
      <c r="K26" s="102"/>
      <c r="L26" s="102"/>
      <c r="M26" s="88"/>
      <c r="N26" s="89"/>
    </row>
    <row r="27" spans="1:14" ht="16.5" thickBot="1">
      <c r="A27" s="98" t="s">
        <v>69</v>
      </c>
      <c r="B27" s="119">
        <f>Difference!B27/'Previous Month '!B27</f>
        <v>-0.9010293038136746</v>
      </c>
      <c r="C27" s="119">
        <f>Difference!C27/'Previous Month '!C27</f>
        <v>-0.9094993036523744</v>
      </c>
      <c r="D27" s="119">
        <f>Difference!D27/'Previous Month '!D27</f>
        <v>-0.9031419788293495</v>
      </c>
      <c r="E27" s="87"/>
      <c r="H27" s="88"/>
      <c r="I27" s="102"/>
      <c r="J27" s="102"/>
      <c r="K27" s="102"/>
      <c r="L27" s="102"/>
      <c r="M27" s="88"/>
      <c r="N27" s="89"/>
    </row>
    <row r="28" spans="1:14" ht="15.75">
      <c r="A28" s="101" t="s">
        <v>70</v>
      </c>
      <c r="B28" s="119">
        <f>Difference!B28/'Previous Month '!B28</f>
        <v>-0.9013574961318006</v>
      </c>
      <c r="C28" s="119">
        <f>Difference!C28/'Previous Month '!C28</f>
        <v>-0.9130845812524833</v>
      </c>
      <c r="D28" s="119">
        <f>Difference!D28/'Previous Month '!D28</f>
        <v>-0.9084967092365415</v>
      </c>
      <c r="E28" s="87"/>
      <c r="H28" s="88"/>
      <c r="I28" s="102"/>
      <c r="J28" s="102"/>
      <c r="K28" s="102"/>
      <c r="L28" s="102"/>
      <c r="M28" s="88"/>
      <c r="N28" s="89"/>
    </row>
    <row r="29" spans="1:14" ht="15.75">
      <c r="A29" s="96"/>
      <c r="B29" s="119"/>
      <c r="C29" s="119"/>
      <c r="D29" s="119"/>
      <c r="E29" s="87"/>
      <c r="H29" s="88"/>
      <c r="I29" s="102"/>
      <c r="J29" s="102"/>
      <c r="K29" s="102"/>
      <c r="L29" s="102"/>
      <c r="M29" s="88"/>
      <c r="N29" s="89"/>
    </row>
    <row r="30" spans="1:14" ht="15.75">
      <c r="A30" s="94" t="s">
        <v>35</v>
      </c>
      <c r="B30" s="148">
        <f>Difference!B30/'Previous Month '!B30</f>
        <v>0.009524052770463564</v>
      </c>
      <c r="C30" s="148">
        <f>Difference!C30/'Previous Month '!C30</f>
        <v>0.0070703745227135625</v>
      </c>
      <c r="D30" s="148">
        <f>Difference!D30/'Previous Month '!D30</f>
        <v>0.007264846661312711</v>
      </c>
      <c r="E30" s="87"/>
      <c r="H30" s="88"/>
      <c r="I30" s="102"/>
      <c r="J30" s="102"/>
      <c r="K30" s="102"/>
      <c r="L30" s="102"/>
      <c r="M30" s="88"/>
      <c r="N30" s="89"/>
    </row>
    <row r="31" spans="1:14" ht="16.5" thickBot="1">
      <c r="A31" s="98" t="s">
        <v>33</v>
      </c>
      <c r="B31" s="148">
        <f>Difference!B31/'Previous Month '!B31</f>
        <v>0.013586873539395526</v>
      </c>
      <c r="C31" s="148">
        <f>Difference!C31/'Previous Month '!C31</f>
        <v>0.0030094190864273732</v>
      </c>
      <c r="D31" s="148">
        <f>Difference!D31/'Previous Month '!D31</f>
        <v>0.010948535383812436</v>
      </c>
      <c r="E31" s="87"/>
      <c r="H31" s="88"/>
      <c r="I31" s="102"/>
      <c r="J31" s="102"/>
      <c r="K31" s="102"/>
      <c r="L31" s="102"/>
      <c r="M31" s="88"/>
      <c r="N31" s="89"/>
    </row>
    <row r="32" spans="1:14" ht="15.75">
      <c r="A32" s="101" t="s">
        <v>34</v>
      </c>
      <c r="B32" s="148">
        <f>Difference!B32/'Previous Month '!B32</f>
        <v>0.013146279425565533</v>
      </c>
      <c r="C32" s="148">
        <f>Difference!C32/'Previous Month '!C32</f>
        <v>0.006297168149933566</v>
      </c>
      <c r="D32" s="148">
        <f>Difference!D32/'Previous Month '!D32</f>
        <v>0.00897667849987759</v>
      </c>
      <c r="E32" s="87"/>
      <c r="H32" s="88"/>
      <c r="I32" s="102"/>
      <c r="J32" s="102"/>
      <c r="K32" s="102"/>
      <c r="L32" s="102"/>
      <c r="M32" s="88"/>
      <c r="N32" s="89"/>
    </row>
    <row r="33" spans="1:14" ht="15.75">
      <c r="A33" s="96"/>
      <c r="B33" s="116"/>
      <c r="C33" s="116"/>
      <c r="D33" s="117"/>
      <c r="E33" s="87"/>
      <c r="F33" s="118"/>
      <c r="H33" s="88"/>
      <c r="I33" s="102"/>
      <c r="J33" s="102"/>
      <c r="K33" s="102"/>
      <c r="L33" s="102"/>
      <c r="M33" s="88"/>
      <c r="N33" s="89"/>
    </row>
    <row r="34" spans="1:14" ht="15.75">
      <c r="A34" s="42"/>
      <c r="B34" s="79"/>
      <c r="C34" s="79"/>
      <c r="D34" s="76"/>
      <c r="E34" s="50"/>
      <c r="H34" s="5"/>
      <c r="I34" s="10"/>
      <c r="J34" s="10"/>
      <c r="K34" s="10"/>
      <c r="L34" s="10"/>
      <c r="M34" s="5"/>
      <c r="N34" s="75"/>
    </row>
    <row r="35" spans="1:14" ht="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ht="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ht="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ht="15">
      <c r="F39" s="89"/>
    </row>
    <row r="40" ht="15">
      <c r="F40" s="89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6.00390625" style="0" bestFit="1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.75">
      <c r="A1" s="149" t="s">
        <v>56</v>
      </c>
      <c r="B1" s="149"/>
      <c r="C1" s="149"/>
      <c r="D1" s="149"/>
    </row>
    <row r="2" spans="1:4" ht="15.75">
      <c r="A2" s="149" t="s">
        <v>28</v>
      </c>
      <c r="B2" s="149"/>
      <c r="C2" s="149"/>
      <c r="D2" s="149"/>
    </row>
    <row r="3" ht="5.25" customHeight="1"/>
    <row r="4" spans="1:9" s="52" customFormat="1" ht="18" customHeight="1">
      <c r="A4" s="150" t="s">
        <v>67</v>
      </c>
      <c r="B4" s="150"/>
      <c r="C4" s="150"/>
      <c r="D4" s="150"/>
      <c r="H4" s="53"/>
      <c r="I4" s="53"/>
    </row>
    <row r="5" spans="1:14" ht="9" customHeight="1">
      <c r="A5" s="151"/>
      <c r="B5" s="151"/>
      <c r="C5" s="151"/>
      <c r="D5" s="151"/>
      <c r="E5" s="50"/>
      <c r="H5" s="5"/>
      <c r="I5" s="5"/>
      <c r="J5" s="5"/>
      <c r="K5" s="5"/>
      <c r="L5" s="5"/>
      <c r="M5" s="5"/>
      <c r="N5" s="75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5"/>
      <c r="M6" s="5"/>
      <c r="N6" s="75"/>
    </row>
    <row r="7" spans="1:14" ht="15.75">
      <c r="A7" s="14" t="s">
        <v>0</v>
      </c>
      <c r="B7" s="121">
        <f>'Current Month '!B7/'Current Month '!B9</f>
        <v>0.10671353804958725</v>
      </c>
      <c r="C7" s="121">
        <f>'Current Month '!C7/'Current Month '!C9</f>
        <v>0.3312215909090909</v>
      </c>
      <c r="D7" s="121">
        <f>'Current Month '!D7/'Current Month '!D9</f>
        <v>0.13183763265150408</v>
      </c>
      <c r="E7" s="50"/>
      <c r="G7" s="66"/>
      <c r="H7" s="76"/>
      <c r="I7" s="76"/>
      <c r="J7" s="76"/>
      <c r="K7" s="7"/>
      <c r="L7" s="7"/>
      <c r="M7" s="5"/>
      <c r="N7" s="75"/>
    </row>
    <row r="8" spans="1:14" ht="16.5" thickBot="1">
      <c r="A8" s="16" t="s">
        <v>6</v>
      </c>
      <c r="B8" s="121">
        <f>'Current Month '!B8/'Current Month '!B9</f>
        <v>0.8932864619504127</v>
      </c>
      <c r="C8" s="121">
        <f>'Current Month '!C8/'Current Month '!C9</f>
        <v>0.6687784090909091</v>
      </c>
      <c r="D8" s="121">
        <f>'Current Month '!D8/'Current Month '!D9</f>
        <v>0.868162367348496</v>
      </c>
      <c r="E8" s="50"/>
      <c r="G8" s="66"/>
      <c r="H8" s="76"/>
      <c r="I8" s="76"/>
      <c r="J8" s="76"/>
      <c r="K8" s="9"/>
      <c r="L8" s="9"/>
      <c r="M8" s="5"/>
      <c r="N8" s="75"/>
    </row>
    <row r="9" spans="1:14" ht="16.5" thickTop="1">
      <c r="A9" s="15" t="s">
        <v>5</v>
      </c>
      <c r="B9" s="122">
        <f>'Previous Month '!B9/'Previous Month '!B9</f>
        <v>1</v>
      </c>
      <c r="C9" s="122">
        <f>'Previous Month '!C9/'Previous Month '!C9</f>
        <v>1</v>
      </c>
      <c r="D9" s="122">
        <f>'Previous Month '!D9/'Previous Month '!D9</f>
        <v>1</v>
      </c>
      <c r="E9" s="50"/>
      <c r="G9" s="8"/>
      <c r="H9" s="76"/>
      <c r="I9" s="76"/>
      <c r="J9" s="76"/>
      <c r="K9" s="10"/>
      <c r="L9" s="10"/>
      <c r="M9" s="5"/>
      <c r="N9" s="75"/>
    </row>
    <row r="10" spans="1:14" ht="15.75">
      <c r="A10" s="6"/>
      <c r="B10" s="76"/>
      <c r="C10" s="76"/>
      <c r="D10" s="76"/>
      <c r="E10" s="50"/>
      <c r="G10" s="66"/>
      <c r="H10" s="65"/>
      <c r="I10" s="65"/>
      <c r="J10" s="10"/>
      <c r="K10" s="10"/>
      <c r="L10" s="10"/>
      <c r="M10" s="5"/>
      <c r="N10" s="75"/>
    </row>
    <row r="11" spans="1:14" ht="15.75">
      <c r="A11" s="6"/>
      <c r="B11" s="76"/>
      <c r="C11" s="76"/>
      <c r="D11" s="76"/>
      <c r="E11" s="50"/>
      <c r="G11" s="66"/>
      <c r="H11" s="65"/>
      <c r="I11" s="65"/>
      <c r="J11" s="10"/>
      <c r="K11" s="10"/>
      <c r="L11" s="10"/>
      <c r="M11" s="5"/>
      <c r="N11" s="75"/>
    </row>
    <row r="12" spans="1:14" ht="15.75">
      <c r="A12" s="14" t="s">
        <v>30</v>
      </c>
      <c r="B12" s="121">
        <f>'Current Month '!B12/'Current Month '!B14</f>
        <v>0.10547909208059457</v>
      </c>
      <c r="C12" s="121">
        <f>'Current Month '!C12/'Current Month '!C14</f>
        <v>0.8017458463268123</v>
      </c>
      <c r="D12" s="121">
        <f>'Current Month '!D12/'Current Month '!D14</f>
        <v>0.5080997376865233</v>
      </c>
      <c r="E12" s="50"/>
      <c r="F12" s="23"/>
      <c r="H12" s="5"/>
      <c r="I12" s="10"/>
      <c r="J12" s="10"/>
      <c r="K12" s="10"/>
      <c r="L12" s="10"/>
      <c r="M12" s="5"/>
      <c r="N12" s="75"/>
    </row>
    <row r="13" spans="1:14" ht="16.5" thickBot="1">
      <c r="A13" s="16" t="s">
        <v>31</v>
      </c>
      <c r="B13" s="123">
        <f>'Current Month '!B13/'Current Month '!B14</f>
        <v>0.8945209079194054</v>
      </c>
      <c r="C13" s="123">
        <f>'Current Month '!C13/'Current Month '!C14</f>
        <v>0.19825415367318772</v>
      </c>
      <c r="D13" s="123">
        <f>'Current Month '!D13/'Current Month '!D14</f>
        <v>0.4919002623134767</v>
      </c>
      <c r="E13" s="50"/>
      <c r="F13" s="23"/>
      <c r="H13" s="5"/>
      <c r="I13" s="10"/>
      <c r="J13" s="10"/>
      <c r="K13" s="10"/>
      <c r="L13" s="10"/>
      <c r="M13" s="5"/>
      <c r="N13" s="75"/>
    </row>
    <row r="14" spans="1:14" ht="16.5" thickTop="1">
      <c r="A14" s="15" t="s">
        <v>32</v>
      </c>
      <c r="B14" s="122">
        <f>'Previous Month '!B14/'Previous Month '!B14</f>
        <v>1</v>
      </c>
      <c r="C14" s="122">
        <f>'Previous Month '!C14/'Previous Month '!C14</f>
        <v>1</v>
      </c>
      <c r="D14" s="122">
        <f>'Previous Month '!D14/'Previous Month '!D14</f>
        <v>1</v>
      </c>
      <c r="E14" s="50"/>
      <c r="H14" s="5"/>
      <c r="I14" s="10"/>
      <c r="J14" s="10"/>
      <c r="K14" s="10"/>
      <c r="L14" s="10"/>
      <c r="M14" s="5"/>
      <c r="N14" s="75"/>
    </row>
    <row r="15" spans="2:4" ht="15.75" customHeight="1">
      <c r="B15" s="23"/>
      <c r="C15" s="23"/>
      <c r="D15" s="23"/>
    </row>
    <row r="16" spans="1:14" ht="15.75">
      <c r="A16" s="13"/>
      <c r="B16" s="17"/>
      <c r="C16" s="50"/>
      <c r="D16" s="50"/>
      <c r="E16" s="50"/>
      <c r="H16" s="5"/>
      <c r="I16" s="6"/>
      <c r="J16" s="7"/>
      <c r="K16" s="7"/>
      <c r="L16" s="7"/>
      <c r="M16" s="5"/>
      <c r="N16" s="75"/>
    </row>
    <row r="17" spans="1:14" ht="15.75">
      <c r="A17" s="14" t="s">
        <v>1</v>
      </c>
      <c r="B17" s="121">
        <f>'Current Month '!B17/'Current Month '!B19</f>
        <v>0.1099414010105311</v>
      </c>
      <c r="C17" s="121">
        <f>'Current Month '!C17/'Current Month '!C19</f>
        <v>0.7828062400185675</v>
      </c>
      <c r="D17" s="121">
        <f>'Current Month '!D17/'Current Month '!D19</f>
        <v>0.4644277232426968</v>
      </c>
      <c r="E17" s="50"/>
      <c r="H17" s="5"/>
      <c r="I17" s="8"/>
      <c r="J17" s="9"/>
      <c r="K17" s="9"/>
      <c r="L17" s="9"/>
      <c r="M17" s="5"/>
      <c r="N17" s="75"/>
    </row>
    <row r="18" spans="1:14" ht="16.5" thickBot="1">
      <c r="A18" s="16" t="s">
        <v>8</v>
      </c>
      <c r="B18" s="123">
        <f>'Current Month '!B18/'Current Month '!B19</f>
        <v>0.8900585989894689</v>
      </c>
      <c r="C18" s="123">
        <f>'Current Month '!C18/'Current Month '!C19</f>
        <v>0.21719375998143245</v>
      </c>
      <c r="D18" s="123">
        <f>'Current Month '!D18/'Current Month '!D19</f>
        <v>0.5355722767573031</v>
      </c>
      <c r="E18" s="50"/>
      <c r="H18" s="5"/>
      <c r="I18" s="6"/>
      <c r="J18" s="10"/>
      <c r="K18" s="10"/>
      <c r="L18" s="10"/>
      <c r="M18" s="5"/>
      <c r="N18" s="75"/>
    </row>
    <row r="19" spans="1:14" ht="16.5" thickTop="1">
      <c r="A19" s="15" t="s">
        <v>7</v>
      </c>
      <c r="B19" s="122">
        <f>'Previous Month '!B19/'Previous Month '!B19</f>
        <v>1</v>
      </c>
      <c r="C19" s="122">
        <f>'Previous Month '!C19/'Previous Month '!C19</f>
        <v>1</v>
      </c>
      <c r="D19" s="122">
        <f>'Previous Month '!D19/'Previous Month '!D19</f>
        <v>1</v>
      </c>
      <c r="E19" s="50"/>
      <c r="H19" s="5"/>
      <c r="I19" s="6"/>
      <c r="J19" s="7"/>
      <c r="K19" s="7"/>
      <c r="L19" s="7"/>
      <c r="M19" s="5"/>
      <c r="N19" s="75"/>
    </row>
    <row r="20" spans="1:14" ht="15.75">
      <c r="A20" s="6"/>
      <c r="B20" s="40"/>
      <c r="C20" s="40"/>
      <c r="D20" s="40"/>
      <c r="E20" s="50"/>
      <c r="H20" s="5"/>
      <c r="I20" s="6"/>
      <c r="J20" s="7"/>
      <c r="K20" s="7"/>
      <c r="L20" s="7"/>
      <c r="M20" s="5"/>
      <c r="N20" s="75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5"/>
      <c r="N21" s="75"/>
    </row>
    <row r="22" spans="1:14" ht="15.75">
      <c r="A22" s="14" t="s">
        <v>29</v>
      </c>
      <c r="B22" s="124">
        <f>'Previous Month '!B22</f>
        <v>21</v>
      </c>
      <c r="C22" s="124">
        <f>'Previous Month '!C22</f>
        <v>39</v>
      </c>
      <c r="D22" s="124">
        <f>'Previous Month '!D22</f>
        <v>41</v>
      </c>
      <c r="E22" s="50"/>
      <c r="H22" s="5"/>
      <c r="I22" s="6"/>
      <c r="J22" s="10"/>
      <c r="K22" s="7"/>
      <c r="L22" s="10"/>
      <c r="M22" s="5"/>
      <c r="N22" s="75"/>
    </row>
    <row r="23" spans="1:14" ht="16.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5"/>
      <c r="N23" s="75"/>
    </row>
    <row r="24" spans="1:14" ht="15.7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5"/>
      <c r="N24" s="75"/>
    </row>
    <row r="25" spans="1:14" ht="15.75">
      <c r="A25" s="43" t="s">
        <v>25</v>
      </c>
      <c r="B25" s="48" t="s">
        <v>2</v>
      </c>
      <c r="C25" s="48" t="s">
        <v>2</v>
      </c>
      <c r="D25" s="48" t="s">
        <v>2</v>
      </c>
      <c r="E25" s="50"/>
      <c r="H25" s="5"/>
      <c r="I25" s="10"/>
      <c r="J25" s="10"/>
      <c r="K25" s="10"/>
      <c r="L25" s="10"/>
      <c r="M25" s="5"/>
      <c r="N25" s="75"/>
    </row>
    <row r="26" spans="1:14" ht="15.75">
      <c r="A26" s="14" t="s">
        <v>68</v>
      </c>
      <c r="B26" s="121">
        <f>'Current Month '!B26/'Current Month '!B28</f>
        <v>0.10547909208059457</v>
      </c>
      <c r="C26" s="121">
        <f>'Current Month '!C26/'Current Month '!C28</f>
        <v>0.8017458463268123</v>
      </c>
      <c r="D26" s="121">
        <f>'Current Month '!D26/'Current Month '!D28</f>
        <v>0.5080997376865233</v>
      </c>
      <c r="E26" s="50"/>
      <c r="H26" s="5"/>
      <c r="I26" s="10"/>
      <c r="J26" s="10"/>
      <c r="K26" s="10"/>
      <c r="L26" s="10"/>
      <c r="M26" s="5"/>
      <c r="N26" s="75"/>
    </row>
    <row r="27" spans="1:14" ht="16.5" thickBot="1">
      <c r="A27" s="16" t="s">
        <v>69</v>
      </c>
      <c r="B27" s="123">
        <f>'Current Month '!B27/'Current Month '!B28</f>
        <v>0.8945209079194054</v>
      </c>
      <c r="C27" s="123">
        <f>'Current Month '!C27/'Current Month '!C28</f>
        <v>0.19825415367318772</v>
      </c>
      <c r="D27" s="123">
        <f>'Current Month '!D27/'Current Month '!D28</f>
        <v>0.4919002623134767</v>
      </c>
      <c r="E27" s="50"/>
      <c r="H27" s="5"/>
      <c r="I27" s="10"/>
      <c r="J27" s="10"/>
      <c r="K27" s="10"/>
      <c r="L27" s="10"/>
      <c r="M27" s="5"/>
      <c r="N27" s="75"/>
    </row>
    <row r="28" spans="1:14" ht="16.5" thickTop="1">
      <c r="A28" s="15" t="s">
        <v>70</v>
      </c>
      <c r="B28" s="122">
        <f>'Previous Month '!B28/'Previous Month '!B28</f>
        <v>1</v>
      </c>
      <c r="C28" s="122">
        <f>'Previous Month '!C28/'Previous Month '!C28</f>
        <v>1</v>
      </c>
      <c r="D28" s="122">
        <f>'Previous Month '!D28/'Previous Month '!D28</f>
        <v>1</v>
      </c>
      <c r="E28" s="50"/>
      <c r="H28" s="5"/>
      <c r="I28" s="10"/>
      <c r="J28" s="10"/>
      <c r="K28" s="10"/>
      <c r="L28" s="10"/>
      <c r="M28" s="5"/>
      <c r="N28" s="75"/>
    </row>
    <row r="29" spans="1:14" ht="15.75">
      <c r="A29" s="6"/>
      <c r="B29" s="76"/>
      <c r="C29" s="77"/>
      <c r="D29" s="76"/>
      <c r="E29" s="50"/>
      <c r="I29" s="10"/>
      <c r="J29" s="10"/>
      <c r="K29" s="10"/>
      <c r="L29" s="10"/>
      <c r="M29" s="5"/>
      <c r="N29" s="75"/>
    </row>
    <row r="30" spans="1:14" ht="15.75" customHeight="1">
      <c r="A30" s="14" t="s">
        <v>35</v>
      </c>
      <c r="B30" s="121">
        <f>'Current Month '!B30/'Current Month '!B32</f>
        <v>0.10805765633845349</v>
      </c>
      <c r="C30" s="121">
        <f>'Current Month '!C30/'Current Month '!C32</f>
        <v>0.8102219577994524</v>
      </c>
      <c r="D30" s="121">
        <f>'Current Month '!D30/'Current Month '!D32</f>
        <v>0.5343859310375549</v>
      </c>
      <c r="E30" s="50"/>
      <c r="H30" s="78"/>
      <c r="I30" s="10"/>
      <c r="J30" s="10"/>
      <c r="K30" s="10"/>
      <c r="L30" s="10"/>
      <c r="M30" s="5"/>
      <c r="N30" s="75"/>
    </row>
    <row r="31" spans="1:14" ht="16.5" thickBot="1">
      <c r="A31" s="16" t="s">
        <v>33</v>
      </c>
      <c r="B31" s="121">
        <f>'Current Month '!B31/'Current Month '!B32</f>
        <v>0.8919423436615466</v>
      </c>
      <c r="C31" s="121">
        <f>'Current Month '!C31/'Current Month '!C32</f>
        <v>0.18977804220054764</v>
      </c>
      <c r="D31" s="121">
        <f>'Current Month '!D31/'Current Month '!D32</f>
        <v>0.465614068962445</v>
      </c>
      <c r="E31" s="50"/>
      <c r="I31" s="10"/>
      <c r="J31" s="10"/>
      <c r="K31" s="10"/>
      <c r="L31" s="10"/>
      <c r="M31" s="5"/>
      <c r="N31" s="75"/>
    </row>
    <row r="32" spans="1:14" ht="16.5" thickTop="1">
      <c r="A32" s="15" t="s">
        <v>34</v>
      </c>
      <c r="B32" s="122">
        <f>'Previous Month '!B32/'Previous Month '!B32</f>
        <v>1</v>
      </c>
      <c r="C32" s="122">
        <f>'Previous Month '!C32/'Previous Month '!C32</f>
        <v>1</v>
      </c>
      <c r="D32" s="122">
        <f>'Previous Month '!D32/'Previous Month '!D32</f>
        <v>1</v>
      </c>
      <c r="E32" s="50"/>
      <c r="H32" s="5"/>
      <c r="I32" s="10"/>
      <c r="J32" s="10"/>
      <c r="K32" s="10"/>
      <c r="L32" s="10"/>
      <c r="M32" s="5"/>
      <c r="N32" s="75"/>
    </row>
    <row r="33" spans="1:14" ht="15.7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0"/>
      <c r="M33" s="5"/>
      <c r="N33" s="75"/>
    </row>
    <row r="34" spans="1:14" ht="15.75">
      <c r="A34" s="6"/>
      <c r="L34" s="10"/>
      <c r="M34" s="5"/>
      <c r="N34" s="75"/>
    </row>
    <row r="35" spans="1:14" ht="15">
      <c r="A35" s="54"/>
      <c r="L35" s="10"/>
      <c r="M35" s="5"/>
      <c r="N35" s="75"/>
    </row>
    <row r="36" spans="1:14" ht="16.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0"/>
      <c r="M36" s="5"/>
      <c r="N36" s="75"/>
    </row>
    <row r="37" spans="1:14" ht="31.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0"/>
      <c r="M37" s="5"/>
      <c r="N37" s="75"/>
    </row>
    <row r="38" spans="1:14" ht="15.75">
      <c r="A38" s="14" t="s">
        <v>46</v>
      </c>
      <c r="B38" s="58">
        <v>8458</v>
      </c>
      <c r="C38" s="67">
        <v>0.27</v>
      </c>
      <c r="D38" s="58">
        <v>39319</v>
      </c>
      <c r="E38" s="67">
        <v>0.31</v>
      </c>
      <c r="F38" s="58">
        <v>22695</v>
      </c>
      <c r="G38" s="67">
        <v>0.73</v>
      </c>
      <c r="H38" s="58">
        <v>88626</v>
      </c>
      <c r="I38" s="67">
        <v>0.69</v>
      </c>
      <c r="J38" s="58">
        <v>31153</v>
      </c>
      <c r="K38" s="58">
        <v>127945</v>
      </c>
      <c r="L38" s="10"/>
      <c r="M38" s="5"/>
      <c r="N38" s="75"/>
    </row>
    <row r="39" spans="1:14" ht="15.75">
      <c r="A39" s="14" t="s">
        <v>47</v>
      </c>
      <c r="B39" s="58">
        <v>1364</v>
      </c>
      <c r="C39" s="67">
        <v>0.51</v>
      </c>
      <c r="D39" s="58">
        <v>69267</v>
      </c>
      <c r="E39" s="67">
        <v>0.54</v>
      </c>
      <c r="F39" s="58">
        <v>1318</v>
      </c>
      <c r="G39" s="67">
        <v>0.49</v>
      </c>
      <c r="H39" s="58">
        <v>58667</v>
      </c>
      <c r="I39" s="67">
        <v>0.46</v>
      </c>
      <c r="J39" s="58">
        <v>2682</v>
      </c>
      <c r="K39" s="58">
        <v>127934</v>
      </c>
      <c r="L39" s="10"/>
      <c r="M39" s="5"/>
      <c r="N39" s="75"/>
    </row>
    <row r="40" spans="1:14" ht="15.75">
      <c r="A40" s="14" t="s">
        <v>48</v>
      </c>
      <c r="B40" s="58">
        <v>371</v>
      </c>
      <c r="C40" s="67">
        <v>0.69</v>
      </c>
      <c r="D40" s="58">
        <v>49734</v>
      </c>
      <c r="E40" s="67">
        <v>0.69</v>
      </c>
      <c r="F40" s="58">
        <v>165</v>
      </c>
      <c r="G40" s="67">
        <v>0.31</v>
      </c>
      <c r="H40" s="58">
        <v>22606</v>
      </c>
      <c r="I40" s="67">
        <v>0.31</v>
      </c>
      <c r="J40" s="58">
        <v>536</v>
      </c>
      <c r="K40" s="58">
        <v>72340</v>
      </c>
      <c r="L40" s="10"/>
      <c r="M40" s="5"/>
      <c r="N40" s="75"/>
    </row>
    <row r="41" spans="1:14" ht="15.75">
      <c r="A41" s="14" t="s">
        <v>49</v>
      </c>
      <c r="B41" s="58">
        <v>147</v>
      </c>
      <c r="C41" s="67">
        <v>0.78</v>
      </c>
      <c r="D41" s="58">
        <v>36509</v>
      </c>
      <c r="E41" s="67">
        <v>0.78</v>
      </c>
      <c r="F41" s="58">
        <v>41</v>
      </c>
      <c r="G41" s="67">
        <v>0.22</v>
      </c>
      <c r="H41" s="58">
        <v>10218</v>
      </c>
      <c r="I41" s="67">
        <v>0.22</v>
      </c>
      <c r="J41" s="58">
        <v>188</v>
      </c>
      <c r="K41" s="58">
        <v>46727</v>
      </c>
      <c r="L41" s="10"/>
      <c r="M41" s="5"/>
      <c r="N41" s="75"/>
    </row>
    <row r="42" spans="1:14" ht="15.75">
      <c r="A42" s="14" t="s">
        <v>50</v>
      </c>
      <c r="B42" s="58">
        <v>81</v>
      </c>
      <c r="C42" s="67">
        <v>0.88</v>
      </c>
      <c r="D42" s="58">
        <v>27962</v>
      </c>
      <c r="E42" s="67">
        <v>0.88</v>
      </c>
      <c r="F42" s="58">
        <v>11</v>
      </c>
      <c r="G42" s="67">
        <v>0.12</v>
      </c>
      <c r="H42" s="58">
        <v>3849</v>
      </c>
      <c r="I42" s="67">
        <v>0.12</v>
      </c>
      <c r="J42" s="58">
        <v>92</v>
      </c>
      <c r="K42" s="58">
        <v>31811</v>
      </c>
      <c r="L42" s="10"/>
      <c r="M42" s="5"/>
      <c r="N42" s="75"/>
    </row>
    <row r="43" spans="1:14" ht="15.75">
      <c r="A43" s="14" t="s">
        <v>51</v>
      </c>
      <c r="B43" s="58">
        <v>55</v>
      </c>
      <c r="C43" s="67">
        <v>0.8</v>
      </c>
      <c r="D43" s="58">
        <v>24936</v>
      </c>
      <c r="E43" s="67">
        <v>0.8</v>
      </c>
      <c r="F43" s="58">
        <v>14</v>
      </c>
      <c r="G43" s="67">
        <v>0.2</v>
      </c>
      <c r="H43" s="58">
        <v>6389</v>
      </c>
      <c r="I43" s="67">
        <v>0.2</v>
      </c>
      <c r="J43" s="58">
        <v>69</v>
      </c>
      <c r="K43" s="58">
        <v>31325</v>
      </c>
      <c r="L43" s="10"/>
      <c r="M43" s="5"/>
      <c r="N43" s="75"/>
    </row>
    <row r="44" spans="1:14" ht="15.75">
      <c r="A44" s="14" t="s">
        <v>52</v>
      </c>
      <c r="B44" s="58">
        <v>231</v>
      </c>
      <c r="C44" s="67">
        <v>0.88</v>
      </c>
      <c r="D44" s="58">
        <v>511964</v>
      </c>
      <c r="E44" s="67">
        <v>0.95</v>
      </c>
      <c r="F44" s="58">
        <v>31</v>
      </c>
      <c r="G44" s="67">
        <v>0.12</v>
      </c>
      <c r="H44" s="58">
        <v>27413</v>
      </c>
      <c r="I44" s="67">
        <v>0.05</v>
      </c>
      <c r="J44" s="58">
        <v>262</v>
      </c>
      <c r="K44" s="58">
        <v>539377</v>
      </c>
      <c r="L44" s="10"/>
      <c r="M44" s="5"/>
      <c r="N44" s="75"/>
    </row>
    <row r="45" spans="1:14" ht="15.75">
      <c r="A45" s="14" t="s">
        <v>4</v>
      </c>
      <c r="B45" s="59">
        <v>10707</v>
      </c>
      <c r="C45" s="67">
        <v>0.31</v>
      </c>
      <c r="D45" s="59">
        <v>759691</v>
      </c>
      <c r="E45" s="67">
        <v>0.78</v>
      </c>
      <c r="F45" s="59">
        <v>24275</v>
      </c>
      <c r="G45" s="67">
        <v>0.69</v>
      </c>
      <c r="H45" s="59">
        <v>217768</v>
      </c>
      <c r="I45" s="67">
        <v>0.22</v>
      </c>
      <c r="J45" s="59">
        <v>34982</v>
      </c>
      <c r="K45" s="59">
        <v>977459</v>
      </c>
      <c r="L45" s="10"/>
      <c r="M45" s="5"/>
      <c r="N45" s="75"/>
    </row>
    <row r="46" spans="1:14" ht="15.75">
      <c r="A46" s="55"/>
      <c r="B46" s="80"/>
      <c r="C46" s="81"/>
      <c r="D46" s="80"/>
      <c r="E46" s="81"/>
      <c r="F46" s="80"/>
      <c r="G46" s="81"/>
      <c r="H46" s="80"/>
      <c r="I46" s="81"/>
      <c r="J46" s="80"/>
      <c r="K46" s="80"/>
      <c r="L46" s="10"/>
      <c r="M46" s="5"/>
      <c r="N46" s="75"/>
    </row>
    <row r="47" spans="2:14" ht="15.75">
      <c r="B47" s="80"/>
      <c r="C47" s="81"/>
      <c r="D47" s="80"/>
      <c r="E47" s="81"/>
      <c r="F47" s="80"/>
      <c r="G47" s="81"/>
      <c r="H47" s="80"/>
      <c r="I47" s="81"/>
      <c r="J47" s="80"/>
      <c r="K47" s="80"/>
      <c r="L47" s="10"/>
      <c r="M47" s="5"/>
      <c r="N47" s="75"/>
    </row>
    <row r="48" spans="1:14" ht="15.75">
      <c r="A48" s="55"/>
      <c r="B48" s="80"/>
      <c r="C48" s="81"/>
      <c r="D48" s="80"/>
      <c r="E48" s="81"/>
      <c r="F48" s="80"/>
      <c r="G48" s="81"/>
      <c r="H48" s="80"/>
      <c r="I48" s="81"/>
      <c r="J48" s="80"/>
      <c r="K48" s="80"/>
      <c r="L48" s="10"/>
      <c r="M48" s="5"/>
      <c r="N48" s="75"/>
    </row>
    <row r="49" spans="1:14" ht="15.75">
      <c r="A49" s="42" t="s">
        <v>26</v>
      </c>
      <c r="B49" s="82"/>
      <c r="C49" s="79"/>
      <c r="D49" s="76"/>
      <c r="E49" s="50"/>
      <c r="H49" s="5"/>
      <c r="I49" s="10"/>
      <c r="J49" s="10"/>
      <c r="K49" s="10"/>
      <c r="L49" s="10"/>
      <c r="M49" s="5"/>
      <c r="N49" s="75"/>
    </row>
    <row r="50" spans="1:14" ht="15.75">
      <c r="A50" s="42"/>
      <c r="B50" s="79"/>
      <c r="C50" s="79"/>
      <c r="D50" s="76"/>
      <c r="E50" s="50"/>
      <c r="H50" s="5"/>
      <c r="I50" s="10"/>
      <c r="J50" s="10"/>
      <c r="K50" s="10"/>
      <c r="L50" s="10"/>
      <c r="M50" s="5"/>
      <c r="N50" s="75"/>
    </row>
    <row r="51" spans="1:14" ht="15.75">
      <c r="A51" s="152" t="s">
        <v>64</v>
      </c>
      <c r="B51" s="152"/>
      <c r="C51" s="6"/>
      <c r="D51" s="6"/>
      <c r="E51" s="50"/>
      <c r="H51" s="5"/>
      <c r="I51" s="10"/>
      <c r="J51" s="10"/>
      <c r="K51" s="10"/>
      <c r="L51" s="10"/>
      <c r="M51" s="5"/>
      <c r="N51" s="75"/>
    </row>
    <row r="52" spans="1:14" ht="15">
      <c r="A52" s="153" t="s">
        <v>36</v>
      </c>
      <c r="B52" s="153"/>
      <c r="C52" s="10"/>
      <c r="D52" s="10"/>
      <c r="E52" s="50"/>
      <c r="H52" s="5"/>
      <c r="I52" s="10"/>
      <c r="J52" s="10"/>
      <c r="K52" s="10"/>
      <c r="L52" s="10"/>
      <c r="M52" s="5"/>
      <c r="N52" s="75"/>
    </row>
    <row r="53" spans="1:14" ht="16.5" thickBot="1">
      <c r="A53" s="6"/>
      <c r="B53" s="79"/>
      <c r="C53" s="79"/>
      <c r="D53" s="76"/>
      <c r="E53" s="50"/>
      <c r="H53" s="5"/>
      <c r="I53" s="10"/>
      <c r="J53" s="10"/>
      <c r="K53" s="10"/>
      <c r="L53" s="10"/>
      <c r="M53" s="5"/>
      <c r="N53" s="75"/>
    </row>
    <row r="54" spans="1:14" ht="15.75" thickBot="1">
      <c r="A54" s="24" t="s">
        <v>9</v>
      </c>
      <c r="B54" s="22" t="s">
        <v>23</v>
      </c>
      <c r="C54" s="75"/>
      <c r="D54" s="75"/>
      <c r="E54" s="50"/>
      <c r="H54" s="5"/>
      <c r="I54" s="8"/>
      <c r="J54" s="7"/>
      <c r="K54" s="7"/>
      <c r="L54" s="7"/>
      <c r="M54" s="5"/>
      <c r="N54" s="75"/>
    </row>
    <row r="55" spans="1:14" ht="15.75">
      <c r="A55" s="35" t="s">
        <v>10</v>
      </c>
      <c r="B55" s="36">
        <v>0.404</v>
      </c>
      <c r="C55" s="75"/>
      <c r="D55" s="75"/>
      <c r="E55" s="75"/>
      <c r="F55" s="21"/>
      <c r="G55" s="75"/>
      <c r="H55" s="5"/>
      <c r="I55" s="6"/>
      <c r="J55" s="10"/>
      <c r="K55" s="10"/>
      <c r="L55" s="10"/>
      <c r="M55" s="5"/>
      <c r="N55" s="75"/>
    </row>
    <row r="56" spans="1:14" ht="15.75">
      <c r="A56" s="26" t="s">
        <v>11</v>
      </c>
      <c r="B56" s="28">
        <v>0.194</v>
      </c>
      <c r="C56" s="75"/>
      <c r="D56" s="75"/>
      <c r="E56" s="75"/>
      <c r="F56" s="83"/>
      <c r="G56" s="75"/>
      <c r="H56" s="75"/>
      <c r="I56" s="1"/>
      <c r="J56" s="75"/>
      <c r="K56" s="75"/>
      <c r="L56" s="75"/>
      <c r="M56" s="75"/>
      <c r="N56" s="75"/>
    </row>
    <row r="57" spans="1:14" ht="15.75">
      <c r="A57" s="26" t="s">
        <v>12</v>
      </c>
      <c r="B57" s="28">
        <v>0</v>
      </c>
      <c r="C57" s="75"/>
      <c r="D57" s="75"/>
      <c r="E57" s="75"/>
      <c r="F57" s="83"/>
      <c r="G57" s="75"/>
      <c r="H57" s="75"/>
      <c r="I57" s="75"/>
      <c r="J57" s="75"/>
      <c r="K57" s="75"/>
      <c r="L57" s="75"/>
      <c r="M57" s="75"/>
      <c r="N57" s="75"/>
    </row>
    <row r="58" spans="1:14" ht="15.75">
      <c r="A58" s="26" t="s">
        <v>13</v>
      </c>
      <c r="B58" s="28">
        <v>0.35</v>
      </c>
      <c r="C58" s="75"/>
      <c r="D58" s="75"/>
      <c r="E58" s="75"/>
      <c r="F58" s="83"/>
      <c r="G58" s="75"/>
      <c r="H58" s="75"/>
      <c r="I58" s="75"/>
      <c r="J58" s="75"/>
      <c r="K58" s="75"/>
      <c r="L58" s="75"/>
      <c r="M58" s="75"/>
      <c r="N58" s="75"/>
    </row>
    <row r="59" spans="1:14" ht="15.75">
      <c r="A59" s="26" t="s">
        <v>14</v>
      </c>
      <c r="B59" s="28">
        <v>0.002</v>
      </c>
      <c r="C59" s="75"/>
      <c r="D59" s="75"/>
      <c r="E59" s="75"/>
      <c r="F59" s="83"/>
      <c r="G59" s="75"/>
      <c r="H59" s="75"/>
      <c r="I59" s="75"/>
      <c r="J59" s="75"/>
      <c r="K59" s="75"/>
      <c r="L59" s="75"/>
      <c r="M59" s="75"/>
      <c r="N59" s="75"/>
    </row>
    <row r="60" spans="1:14" ht="16.5" thickBot="1">
      <c r="A60" s="37" t="s">
        <v>24</v>
      </c>
      <c r="B60" s="38">
        <v>0.05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.75" customHeight="1">
      <c r="A61" s="33" t="s">
        <v>53</v>
      </c>
      <c r="B61" s="34">
        <v>0.003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.75">
      <c r="A62" s="26" t="s">
        <v>15</v>
      </c>
      <c r="B62" s="29" t="s">
        <v>55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.75">
      <c r="A63" s="26" t="s">
        <v>16</v>
      </c>
      <c r="B63" s="29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5.75">
      <c r="A64" s="26" t="s">
        <v>17</v>
      </c>
      <c r="B64" s="29">
        <v>0.009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5.75">
      <c r="A65" s="26" t="s">
        <v>18</v>
      </c>
      <c r="B65" s="29">
        <v>0.005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5.75">
      <c r="A66" s="26" t="s">
        <v>19</v>
      </c>
      <c r="B66" s="29"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.75">
      <c r="A67" s="26" t="s">
        <v>37</v>
      </c>
      <c r="B67" s="29">
        <v>0.011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.75">
      <c r="A68" s="27" t="s">
        <v>20</v>
      </c>
      <c r="B68" s="29">
        <v>0.003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6.5" thickBot="1">
      <c r="A69" s="30" t="s">
        <v>21</v>
      </c>
      <c r="B69" s="31">
        <v>0.019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6.5" thickBot="1">
      <c r="A70" s="25" t="s">
        <v>22</v>
      </c>
      <c r="B70" s="32">
        <v>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5">
      <c r="A71" s="4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.75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5.75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2:14" ht="15">
      <c r="L75" s="75"/>
      <c r="M75" s="75"/>
      <c r="N75" s="75"/>
    </row>
    <row r="76" spans="12:14" ht="15">
      <c r="L76" s="75"/>
      <c r="M76" s="75"/>
      <c r="N76" s="75"/>
    </row>
    <row r="77" spans="12:14" ht="15">
      <c r="L77" s="75"/>
      <c r="M77" s="75"/>
      <c r="N77" s="75"/>
    </row>
    <row r="78" spans="12:14" ht="15">
      <c r="L78" s="75"/>
      <c r="M78" s="75"/>
      <c r="N78" s="75"/>
    </row>
    <row r="79" spans="12:14" ht="15">
      <c r="L79" s="75"/>
      <c r="M79" s="75"/>
      <c r="N79" s="75"/>
    </row>
    <row r="80" spans="12:14" ht="15">
      <c r="L80" s="75"/>
      <c r="M80" s="75"/>
      <c r="N80" s="75"/>
    </row>
    <row r="81" spans="12:14" ht="15">
      <c r="L81" s="75"/>
      <c r="M81" s="75"/>
      <c r="N81" s="75"/>
    </row>
    <row r="82" spans="12:14" ht="15">
      <c r="L82" s="75"/>
      <c r="M82" s="75"/>
      <c r="N82" s="75"/>
    </row>
    <row r="83" spans="12:14" ht="15">
      <c r="L83" s="75"/>
      <c r="M83" s="75"/>
      <c r="N83" s="75"/>
    </row>
    <row r="84" spans="12:14" ht="15">
      <c r="L84" s="75"/>
      <c r="M84" s="75"/>
      <c r="N84" s="75"/>
    </row>
    <row r="85" spans="12:14" ht="15">
      <c r="L85" s="75"/>
      <c r="M85" s="75"/>
      <c r="N85" s="75"/>
    </row>
    <row r="86" spans="12:14" ht="15">
      <c r="L86" s="75"/>
      <c r="M86" s="75"/>
      <c r="N86" s="75"/>
    </row>
    <row r="87" spans="12:14" ht="15"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15">
      <c r="F104" s="75"/>
    </row>
    <row r="105" ht="15">
      <c r="F105" s="75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Hartigan, Matthew (DOS)</cp:lastModifiedBy>
  <cp:lastPrinted>2015-10-19T17:49:53Z</cp:lastPrinted>
  <dcterms:created xsi:type="dcterms:W3CDTF">2008-04-10T17:04:30Z</dcterms:created>
  <dcterms:modified xsi:type="dcterms:W3CDTF">2017-05-10T14:18:08Z</dcterms:modified>
  <cp:category/>
  <cp:version/>
  <cp:contentType/>
  <cp:contentStatus/>
</cp:coreProperties>
</file>